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90" windowHeight="8730" tabRatio="282" activeTab="0"/>
  </bookViews>
  <sheets>
    <sheet name="DISTRETTI" sheetId="1" r:id="rId1"/>
    <sheet name="ASL" sheetId="2" r:id="rId2"/>
  </sheets>
  <definedNames>
    <definedName name="_xlnm.Print_Area" localSheetId="0">'DISTRETTI'!$A$10:$M$108</definedName>
    <definedName name="_xlnm.Print_Titles" localSheetId="0">'DISTRETTI'!$A:$C,'DISTRETTI'!$1:$9</definedName>
    <definedName name="Z_0CB6FA39_F13B_4F68_B67B_9895E22068B8_.wvu.Cols" localSheetId="0" hidden="1">'DISTRETTI'!$B:$B,'DISTRETTI'!#REF!,'DISTRETTI'!#REF!,'DISTRETTI'!#REF!</definedName>
    <definedName name="Z_0CB6FA39_F13B_4F68_B67B_9895E22068B8_.wvu.PrintArea" localSheetId="0" hidden="1">'DISTRETTI'!$A$10:$L$110</definedName>
    <definedName name="Z_0CB6FA39_F13B_4F68_B67B_9895E22068B8_.wvu.PrintTitles" localSheetId="0" hidden="1">'DISTRETTI'!$A:$C,'DISTRETTI'!$1:$9</definedName>
  </definedNames>
  <calcPr fullCalcOnLoad="1"/>
</workbook>
</file>

<file path=xl/sharedStrings.xml><?xml version="1.0" encoding="utf-8"?>
<sst xmlns="http://schemas.openxmlformats.org/spreadsheetml/2006/main" count="357" uniqueCount="256">
  <si>
    <t>BG</t>
  </si>
  <si>
    <t>BS</t>
  </si>
  <si>
    <t>CO</t>
  </si>
  <si>
    <t>CR</t>
  </si>
  <si>
    <t>LC</t>
  </si>
  <si>
    <t>LO</t>
  </si>
  <si>
    <t>MN</t>
  </si>
  <si>
    <t>MI</t>
  </si>
  <si>
    <t>MI 1</t>
  </si>
  <si>
    <t>MI 2</t>
  </si>
  <si>
    <t>MI 3</t>
  </si>
  <si>
    <t>PV</t>
  </si>
  <si>
    <t>SO</t>
  </si>
  <si>
    <t>VALC</t>
  </si>
  <si>
    <t>VA</t>
  </si>
  <si>
    <t>DISTRETTO ALTO SEBINO</t>
  </si>
  <si>
    <t>DISTRETTO DI ALBINO</t>
  </si>
  <si>
    <t>DISTRETTO DI BERGAMO</t>
  </si>
  <si>
    <t>DISTRETTO DI DALMINE</t>
  </si>
  <si>
    <t>DISTRETTO DI GRUMELLO</t>
  </si>
  <si>
    <t>DISTRETTO DI ROMANO DI LOMBARDIA</t>
  </si>
  <si>
    <t>DISTRETTO DI SERIATE</t>
  </si>
  <si>
    <t>DISTRETTO DI TREVIGLIO</t>
  </si>
  <si>
    <t>DISTRETTO ISOLA BERGAMASCA</t>
  </si>
  <si>
    <t>DISTRETTO MONTE BRONZONE - BASSO SEBINO</t>
  </si>
  <si>
    <t>DISTRETTO VALLE BREMBANA</t>
  </si>
  <si>
    <t>DISTRETTO VALLE CAVALLINA</t>
  </si>
  <si>
    <t>DISTRETTO VALLE IMAGNA E VILLA D'ALME'</t>
  </si>
  <si>
    <t>DISTRETTO VALLE SERIANA SUPERIORE E VALLE DI SCALVE</t>
  </si>
  <si>
    <t>301-01</t>
  </si>
  <si>
    <t>301-02</t>
  </si>
  <si>
    <t>301-03</t>
  </si>
  <si>
    <t>301-04</t>
  </si>
  <si>
    <t>301-05</t>
  </si>
  <si>
    <t>301-06</t>
  </si>
  <si>
    <t>301-07</t>
  </si>
  <si>
    <t>301-08</t>
  </si>
  <si>
    <t>301-09</t>
  </si>
  <si>
    <t>301-10</t>
  </si>
  <si>
    <t>301-11</t>
  </si>
  <si>
    <t>301-12</t>
  </si>
  <si>
    <t>301-13</t>
  </si>
  <si>
    <t>301-14</t>
  </si>
  <si>
    <t>302-01</t>
  </si>
  <si>
    <t>DISTRETTO BASSA BRESCIANA CENTRALE</t>
  </si>
  <si>
    <t>302-02</t>
  </si>
  <si>
    <t>DISTRETTO BASSA BRESCIANA OCCIDENTALE</t>
  </si>
  <si>
    <t>302-03</t>
  </si>
  <si>
    <t>DISTRETTO BASSA BRESCIANA ORIENTALE</t>
  </si>
  <si>
    <t>302-04</t>
  </si>
  <si>
    <t>DISTRETTO BRESCIA EST</t>
  </si>
  <si>
    <t>302-05</t>
  </si>
  <si>
    <t>DISTRETTO BRESCIA OVEST</t>
  </si>
  <si>
    <t>302-06</t>
  </si>
  <si>
    <t>DISTRETTO DI BRESCIA</t>
  </si>
  <si>
    <t>302-07</t>
  </si>
  <si>
    <t>302-08</t>
  </si>
  <si>
    <t>DISTRETTO MONTE ORFANO</t>
  </si>
  <si>
    <t>302-09</t>
  </si>
  <si>
    <t>DISTRETTO OGLIO OVEST</t>
  </si>
  <si>
    <t>302-10</t>
  </si>
  <si>
    <t>DISTRETTO SEBINO</t>
  </si>
  <si>
    <t>302-11</t>
  </si>
  <si>
    <t>DISTRETTO VALLE SABBIA</t>
  </si>
  <si>
    <t>302-12</t>
  </si>
  <si>
    <t>DISTRETTO VALLE TROMPIA</t>
  </si>
  <si>
    <t>DISTRETTO DI GARDA - SALO'</t>
  </si>
  <si>
    <t>303-01</t>
  </si>
  <si>
    <t>DISTRETTO DI CAMPIONE D'ITALIA</t>
  </si>
  <si>
    <t>303-02</t>
  </si>
  <si>
    <t>DISTRETTO DI CANTU'</t>
  </si>
  <si>
    <t>303-03</t>
  </si>
  <si>
    <t>DISTRETTO DI COMO</t>
  </si>
  <si>
    <t>303-04</t>
  </si>
  <si>
    <t>DISTRETTO DI DONGO</t>
  </si>
  <si>
    <t>303-05</t>
  </si>
  <si>
    <t>DISTRETTO DI ERBA</t>
  </si>
  <si>
    <t>303-06</t>
  </si>
  <si>
    <t>DISTRETTO DI MARIANO COMENSE</t>
  </si>
  <si>
    <t>303-07</t>
  </si>
  <si>
    <t>DISTRETTO DI MENAGGIO</t>
  </si>
  <si>
    <t>303-08</t>
  </si>
  <si>
    <t>DISTRETTO DI OLGIATE COMASCO</t>
  </si>
  <si>
    <t>303-09</t>
  </si>
  <si>
    <t>DISTRETTO LOMAZZO - FINO MORNASCO</t>
  </si>
  <si>
    <t>304-01</t>
  </si>
  <si>
    <t>DISTRETTO DI CASALMAGGIORE</t>
  </si>
  <si>
    <t>304-02</t>
  </si>
  <si>
    <t>DISTRETTO DI CREMA</t>
  </si>
  <si>
    <t>304-03</t>
  </si>
  <si>
    <t>DISTRETTO DI CREMONA</t>
  </si>
  <si>
    <t>305-01</t>
  </si>
  <si>
    <t>DISTRETTO DI BELLANO</t>
  </si>
  <si>
    <t>305-02</t>
  </si>
  <si>
    <t>DISTRETTO DI LECCO</t>
  </si>
  <si>
    <t>305-03</t>
  </si>
  <si>
    <t>DISTRETTO DI MERATE</t>
  </si>
  <si>
    <t>306-03</t>
  </si>
  <si>
    <t>DISTRETTO DI S.ANGELO LODIGIANO</t>
  </si>
  <si>
    <t>306-01+02</t>
  </si>
  <si>
    <t>307-01</t>
  </si>
  <si>
    <t>DISTRETTO DI ASOLA</t>
  </si>
  <si>
    <t>307-02</t>
  </si>
  <si>
    <t>DISTRETTO DI GUIDIZZOLO</t>
  </si>
  <si>
    <t>307-03</t>
  </si>
  <si>
    <t>DISTRETTO DI MANTOVA</t>
  </si>
  <si>
    <t>307-04</t>
  </si>
  <si>
    <t>DISTRETTO DI OSTIGLIA</t>
  </si>
  <si>
    <t>307-05</t>
  </si>
  <si>
    <t>DISTRETTO DI SUZZARA</t>
  </si>
  <si>
    <t>307-06</t>
  </si>
  <si>
    <t>DISTRETTO DI VIADANA</t>
  </si>
  <si>
    <t>309-01</t>
  </si>
  <si>
    <t>DISTRETTO DI ABBIATEGRASSO</t>
  </si>
  <si>
    <t>309-02</t>
  </si>
  <si>
    <t>DISTRETTO DI CASTANO PRIMO</t>
  </si>
  <si>
    <t>309-03</t>
  </si>
  <si>
    <t>DISTRETTO DI CORSICO</t>
  </si>
  <si>
    <t>309-04</t>
  </si>
  <si>
    <t>DISTRETTO DI GARBAGNATE MILANESE</t>
  </si>
  <si>
    <t>309-05</t>
  </si>
  <si>
    <t>DISTRETTO DI LEGNANO</t>
  </si>
  <si>
    <t>309-06</t>
  </si>
  <si>
    <t>DISTRETTO DI MAGENTA</t>
  </si>
  <si>
    <t>309-07</t>
  </si>
  <si>
    <t>DISTRETTO DI RHO</t>
  </si>
  <si>
    <t>310-01</t>
  </si>
  <si>
    <t>DISTRETTO BINASCO - AREA 6</t>
  </si>
  <si>
    <t>310-02</t>
  </si>
  <si>
    <t>DISTRETTO CERNUSCO SUL NAVIGLIO - AREA 4</t>
  </si>
  <si>
    <t>310-03</t>
  </si>
  <si>
    <t>DISTRETTO DI SAN GIULIANO MILANESE - AREA 2</t>
  </si>
  <si>
    <t>310-04</t>
  </si>
  <si>
    <t>DISTRETTO MELZO - AREA 5</t>
  </si>
  <si>
    <t>310-05</t>
  </si>
  <si>
    <t>DISTRETTO PAULLO - AREA 1</t>
  </si>
  <si>
    <t>310-06</t>
  </si>
  <si>
    <t>DISTRETTO PIOLTELLO - AREA 3</t>
  </si>
  <si>
    <t>310-07</t>
  </si>
  <si>
    <t>DISTRETTO ROZZANO - AREA 7</t>
  </si>
  <si>
    <t>311-01</t>
  </si>
  <si>
    <t>DISTRETTO DI CARATE BRIANZA</t>
  </si>
  <si>
    <t>311-02</t>
  </si>
  <si>
    <t>DISTRETTO DI CINISELLO BALSAMO</t>
  </si>
  <si>
    <t>311-03</t>
  </si>
  <si>
    <t>DISTRETTO DI DESIO</t>
  </si>
  <si>
    <t>311-04</t>
  </si>
  <si>
    <t>DISTRETTO DI MONZA</t>
  </si>
  <si>
    <t>311-05</t>
  </si>
  <si>
    <t>DISTRETTO DI SEREGNO</t>
  </si>
  <si>
    <t>311-06</t>
  </si>
  <si>
    <t>DISTRETTO DI SESTO SAN GIOVANNI</t>
  </si>
  <si>
    <t>311-07 + 08</t>
  </si>
  <si>
    <t>DISTRETTO DI TREZZO SULL'ADDA-VIMERCATE</t>
  </si>
  <si>
    <t>DISTRETTO DI CASALPUSTERLENGO-LODI</t>
  </si>
  <si>
    <t>312-01</t>
  </si>
  <si>
    <t>DISTRETTO DI BRONI</t>
  </si>
  <si>
    <t>312-02</t>
  </si>
  <si>
    <t>DISTRETTO DI CASTEGGIO</t>
  </si>
  <si>
    <t>312-03</t>
  </si>
  <si>
    <t>DISTRETTO DI CERTOSA</t>
  </si>
  <si>
    <t>312-04</t>
  </si>
  <si>
    <t>DISTRETTO DI CORTE OLONA</t>
  </si>
  <si>
    <t>312-05</t>
  </si>
  <si>
    <t>DISTRETTO DI GARLASCO</t>
  </si>
  <si>
    <t>312-06</t>
  </si>
  <si>
    <t>DISTRETTO DI MORTARA</t>
  </si>
  <si>
    <t>312-07</t>
  </si>
  <si>
    <t>DISTRETTO DI PAVIA</t>
  </si>
  <si>
    <t>312-08</t>
  </si>
  <si>
    <t>DISTRETTO DI VIGEVANO</t>
  </si>
  <si>
    <t>312-09</t>
  </si>
  <si>
    <t>DISTRETTO DI VOGHERA</t>
  </si>
  <si>
    <t>313-01</t>
  </si>
  <si>
    <t>DISTRETTO DI BORMIO</t>
  </si>
  <si>
    <t>313-02</t>
  </si>
  <si>
    <t>DISTRETTO DI CHIAVENNA</t>
  </si>
  <si>
    <t>313-03</t>
  </si>
  <si>
    <t>DISTRETTO DI MORBEGNO</t>
  </si>
  <si>
    <t>313-04</t>
  </si>
  <si>
    <t>DISTRETTO DI SONDRIO</t>
  </si>
  <si>
    <t>313-05</t>
  </si>
  <si>
    <t>DISTRETTO DI TIRANO</t>
  </si>
  <si>
    <t>314-01</t>
  </si>
  <si>
    <t>DISTRETTO DI ARCISATE</t>
  </si>
  <si>
    <t>314-02</t>
  </si>
  <si>
    <t>DISTRETTO DI AZZATE</t>
  </si>
  <si>
    <t>314-03</t>
  </si>
  <si>
    <t>DISTRETTO DI BUSTO ARSIZIO</t>
  </si>
  <si>
    <t>314-04</t>
  </si>
  <si>
    <t>DISTRETTO DI CASTELLANZA</t>
  </si>
  <si>
    <t>314-05</t>
  </si>
  <si>
    <t>DISTRETTO DI GALLARATE</t>
  </si>
  <si>
    <t>314-06</t>
  </si>
  <si>
    <t>314-07</t>
  </si>
  <si>
    <t>DISTRETTO DI LUINO</t>
  </si>
  <si>
    <t>314-08</t>
  </si>
  <si>
    <t>DISTRETTO DI SARONNO</t>
  </si>
  <si>
    <t>314-09</t>
  </si>
  <si>
    <t>DISTRETTO DI SESTO CALENDE</t>
  </si>
  <si>
    <t>314-10</t>
  </si>
  <si>
    <t>DISTRETTO DI SOMMA LOMBARDO</t>
  </si>
  <si>
    <t>314-11</t>
  </si>
  <si>
    <t>DISTRETTO DI TRADATE</t>
  </si>
  <si>
    <t>314-12</t>
  </si>
  <si>
    <t>DISTRETTO DI VARESE</t>
  </si>
  <si>
    <t>315-01</t>
  </si>
  <si>
    <t>DISTRETTO VALLECAMONICA</t>
  </si>
  <si>
    <t>DISTRETTO DI LAVENO-CITTIGLIO</t>
  </si>
  <si>
    <t>COMUNE DI MILANO</t>
  </si>
  <si>
    <t>308-01</t>
  </si>
  <si>
    <t>ASL</t>
  </si>
  <si>
    <t>DIREZIONE GENERALE FAMIGLIA E SOLIDARIETA' SOCIALE</t>
  </si>
  <si>
    <t>A</t>
  </si>
  <si>
    <t>B</t>
  </si>
  <si>
    <t>AMBITO DISTRETTUALE</t>
  </si>
  <si>
    <t>E</t>
  </si>
  <si>
    <t>D</t>
  </si>
  <si>
    <t>TOTALE</t>
  </si>
  <si>
    <t>ALLEGATO 2</t>
  </si>
  <si>
    <t>BENEFICIARIO</t>
  </si>
  <si>
    <t>C</t>
  </si>
  <si>
    <t xml:space="preserve">RIEPILOGO PER ASL </t>
  </si>
  <si>
    <t>ASSEGNAZIONE PER AMBITO DISTRETUALE</t>
  </si>
  <si>
    <t xml:space="preserve">TOTALE </t>
  </si>
  <si>
    <t>ASL della Provincia di Milano N° 1</t>
  </si>
  <si>
    <t>ASL della Provincia di Milano N° 2</t>
  </si>
  <si>
    <t>ASL della Provincia di Milano N° 3</t>
  </si>
  <si>
    <t>ASL della Provincia di Bergamo</t>
  </si>
  <si>
    <t>ASL della Provincia di Brescia</t>
  </si>
  <si>
    <t>ASL della Provincia di Como</t>
  </si>
  <si>
    <t>ASL della Provincia di Cremona</t>
  </si>
  <si>
    <t>ASL della Provincia di Lecco</t>
  </si>
  <si>
    <t>ASL della Provincia di Lodi</t>
  </si>
  <si>
    <t>ASL della Provincia di Mantova</t>
  </si>
  <si>
    <t>ASL della Provincia di Pavia</t>
  </si>
  <si>
    <t>ASL della Provincia di Sondrio</t>
  </si>
  <si>
    <t>ASL della Provincia di Varese</t>
  </si>
  <si>
    <t>ASL di Vallecamonica-Sebino</t>
  </si>
  <si>
    <t>ASL della Citta' di Milano</t>
  </si>
  <si>
    <t>RIPARTO DELLE RISORSE REGIONALI PER LE ATTIVITA' SOCIO-ASSISTENZIALI - ANNO 2008</t>
  </si>
  <si>
    <t>TOTALE ASSEGN. 2007 rideterminata</t>
  </si>
  <si>
    <t xml:space="preserve">INTEGRA-ZIONE   </t>
  </si>
  <si>
    <t xml:space="preserve">TOTALE ASSEGN. 2007 DEFINITIVA </t>
  </si>
  <si>
    <t>B1</t>
  </si>
  <si>
    <t>B2</t>
  </si>
  <si>
    <t xml:space="preserve"> ASS. 2008 con applicazione % decurtazione su % utilizzo FNPS 2007</t>
  </si>
  <si>
    <t>TOTALE ASSEGN. TEOR. 2008 (criteri dgr 2222/06 e 6398/07 50% storico-50% quota cap.)</t>
  </si>
  <si>
    <t xml:space="preserve">% utilizzo FNPS 2007 </t>
  </si>
  <si>
    <t>F</t>
  </si>
  <si>
    <t>G =E+F</t>
  </si>
  <si>
    <t>H</t>
  </si>
  <si>
    <t>ASS. AGG.  con % utilizzo FNPS 07 &gt;=95% e ASS 08 &lt; ASS 07</t>
  </si>
  <si>
    <t xml:space="preserve">TOTALE ASSEGNAZIONE 2008 con ASS. AGG. e riconduzione ASS. 2007 </t>
  </si>
  <si>
    <t>TOTALE ASSEGNA-ZIONE  2006 (corretta)</t>
  </si>
  <si>
    <t>TOTALE ASSEGNAZIONE 2008 PER ASL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</si>
</sst>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0.00_ ;[Red]\-0.00\ "/>
    <numFmt numFmtId="167" formatCode="#,##0.00_ ;[Red]\-#,##0.00\ "/>
    <numFmt numFmtId="168" formatCode="0.0"/>
    <numFmt numFmtId="169" formatCode="_-* #,##0.000_-;\-* #,##0.000_-;_-* &quot;-&quot;??_-;_-@_-"/>
    <numFmt numFmtId="170" formatCode="_-* #,##0.0000_-;\-* #,##0.0000_-;_-* &quot;-&quot;??_-;_-@_-"/>
  </numFmts>
  <fonts count="10"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17" applyFont="1" applyFill="1" applyBorder="1" applyAlignment="1">
      <alignment horizontal="left" wrapText="1"/>
      <protection/>
    </xf>
    <xf numFmtId="165" fontId="3" fillId="0" borderId="1" xfId="16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4" fillId="0" borderId="0" xfId="16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65" fontId="3" fillId="0" borderId="1" xfId="1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17" applyFont="1" applyFill="1" applyBorder="1" applyAlignment="1">
      <alignment horizontal="left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17" applyFont="1" applyFill="1" applyBorder="1" applyAlignment="1">
      <alignment horizontal="left" wrapText="1"/>
      <protection/>
    </xf>
    <xf numFmtId="0" fontId="3" fillId="0" borderId="1" xfId="0" applyFont="1" applyFill="1" applyBorder="1" applyAlignment="1">
      <alignment horizontal="center"/>
    </xf>
    <xf numFmtId="165" fontId="0" fillId="0" borderId="0" xfId="16" applyNumberFormat="1" applyAlignment="1">
      <alignment/>
    </xf>
    <xf numFmtId="0" fontId="8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165" fontId="4" fillId="0" borderId="0" xfId="16" applyNumberFormat="1" applyFont="1" applyFill="1" applyAlignment="1">
      <alignment wrapText="1"/>
    </xf>
    <xf numFmtId="165" fontId="3" fillId="0" borderId="5" xfId="1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5" fontId="2" fillId="0" borderId="5" xfId="16" applyNumberFormat="1" applyFont="1" applyFill="1" applyBorder="1" applyAlignment="1">
      <alignment horizontal="left" wrapText="1"/>
    </xf>
    <xf numFmtId="165" fontId="2" fillId="0" borderId="1" xfId="16" applyNumberFormat="1" applyFont="1" applyFill="1" applyBorder="1" applyAlignment="1">
      <alignment horizontal="left" wrapText="1"/>
    </xf>
    <xf numFmtId="165" fontId="2" fillId="0" borderId="1" xfId="17" applyNumberFormat="1" applyFont="1" applyFill="1" applyBorder="1" applyAlignment="1">
      <alignment horizontal="left" wrapText="1"/>
      <protection/>
    </xf>
    <xf numFmtId="165" fontId="2" fillId="0" borderId="9" xfId="16" applyNumberFormat="1" applyFont="1" applyFill="1" applyBorder="1" applyAlignment="1">
      <alignment horizontal="left" wrapText="1"/>
    </xf>
    <xf numFmtId="165" fontId="2" fillId="0" borderId="2" xfId="16" applyNumberFormat="1" applyFont="1" applyFill="1" applyBorder="1" applyAlignment="1">
      <alignment horizontal="left" wrapText="1"/>
    </xf>
    <xf numFmtId="165" fontId="2" fillId="0" borderId="10" xfId="16" applyNumberFormat="1" applyFont="1" applyFill="1" applyBorder="1" applyAlignment="1">
      <alignment horizontal="left" wrapText="1"/>
    </xf>
    <xf numFmtId="165" fontId="2" fillId="0" borderId="3" xfId="16" applyNumberFormat="1" applyFont="1" applyFill="1" applyBorder="1" applyAlignment="1">
      <alignment horizontal="left" wrapText="1"/>
    </xf>
    <xf numFmtId="165" fontId="0" fillId="0" borderId="11" xfId="0" applyNumberFormat="1" applyFont="1" applyFill="1" applyBorder="1" applyAlignment="1">
      <alignment horizontal="center" vertical="center" wrapText="1"/>
    </xf>
    <xf numFmtId="165" fontId="0" fillId="0" borderId="11" xfId="16" applyNumberFormat="1" applyFont="1" applyFill="1" applyBorder="1" applyAlignment="1">
      <alignment horizontal="center" vertical="center" wrapText="1"/>
    </xf>
    <xf numFmtId="165" fontId="0" fillId="0" borderId="0" xfId="16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/>
    </xf>
    <xf numFmtId="165" fontId="3" fillId="0" borderId="8" xfId="16" applyNumberFormat="1" applyFont="1" applyFill="1" applyBorder="1" applyAlignment="1">
      <alignment horizontal="center" vertical="center" wrapText="1"/>
    </xf>
    <xf numFmtId="165" fontId="3" fillId="0" borderId="8" xfId="16" applyNumberFormat="1" applyFont="1" applyFill="1" applyBorder="1" applyAlignment="1">
      <alignment horizontal="center"/>
    </xf>
    <xf numFmtId="165" fontId="2" fillId="0" borderId="8" xfId="16" applyNumberFormat="1" applyFont="1" applyFill="1" applyBorder="1" applyAlignment="1">
      <alignment horizontal="left" wrapText="1"/>
    </xf>
    <xf numFmtId="165" fontId="2" fillId="0" borderId="6" xfId="16" applyNumberFormat="1" applyFont="1" applyFill="1" applyBorder="1" applyAlignment="1">
      <alignment horizontal="left" wrapText="1"/>
    </xf>
    <xf numFmtId="165" fontId="2" fillId="0" borderId="12" xfId="16" applyNumberFormat="1" applyFont="1" applyFill="1" applyBorder="1" applyAlignment="1">
      <alignment horizontal="left" wrapText="1"/>
    </xf>
    <xf numFmtId="43" fontId="0" fillId="0" borderId="1" xfId="0" applyNumberFormat="1" applyFont="1" applyFill="1" applyBorder="1" applyAlignment="1">
      <alignment/>
    </xf>
    <xf numFmtId="40" fontId="8" fillId="0" borderId="13" xfId="0" applyNumberFormat="1" applyFont="1" applyBorder="1" applyAlignment="1">
      <alignment vertical="center"/>
    </xf>
    <xf numFmtId="40" fontId="8" fillId="0" borderId="1" xfId="0" applyNumberFormat="1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6.00390625" style="11" customWidth="1"/>
    <col min="2" max="2" width="6.421875" style="10" hidden="1" customWidth="1"/>
    <col min="3" max="3" width="26.7109375" style="10" customWidth="1"/>
    <col min="4" max="4" width="14.28125" style="26" customWidth="1"/>
    <col min="5" max="5" width="13.140625" style="26" hidden="1" customWidth="1"/>
    <col min="6" max="6" width="12.00390625" style="26" hidden="1" customWidth="1"/>
    <col min="7" max="7" width="14.57421875" style="10" customWidth="1"/>
    <col min="8" max="8" width="15.140625" style="10" customWidth="1"/>
    <col min="9" max="9" width="8.00390625" style="26" customWidth="1"/>
    <col min="10" max="10" width="14.7109375" style="26" customWidth="1"/>
    <col min="11" max="11" width="11.7109375" style="10" customWidth="1"/>
    <col min="12" max="12" width="15.00390625" style="10" customWidth="1"/>
    <col min="13" max="13" width="15.28125" style="10" customWidth="1"/>
    <col min="14" max="16384" width="9.140625" style="6" customWidth="1"/>
  </cols>
  <sheetData>
    <row r="1" ht="12.75" customHeight="1">
      <c r="A1" s="9"/>
    </row>
    <row r="2" spans="1:13" ht="20.25" customHeight="1">
      <c r="A2" s="9"/>
      <c r="M2" s="24" t="s">
        <v>219</v>
      </c>
    </row>
    <row r="3" ht="15.75">
      <c r="A3" s="9" t="s">
        <v>212</v>
      </c>
    </row>
    <row r="4" ht="15.75">
      <c r="A4" s="9"/>
    </row>
    <row r="5" spans="1:13" ht="16.5">
      <c r="A5" s="48" t="s">
        <v>240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6"/>
    </row>
    <row r="6" spans="1:13" ht="16.5">
      <c r="A6" s="48" t="s">
        <v>223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6"/>
    </row>
    <row r="8" spans="1:13" s="11" customFormat="1" ht="91.5" customHeight="1">
      <c r="A8" s="12" t="s">
        <v>211</v>
      </c>
      <c r="B8" s="12"/>
      <c r="C8" s="12" t="s">
        <v>215</v>
      </c>
      <c r="D8" s="27" t="s">
        <v>254</v>
      </c>
      <c r="E8" s="8" t="s">
        <v>241</v>
      </c>
      <c r="F8" s="8" t="s">
        <v>242</v>
      </c>
      <c r="G8" s="8" t="s">
        <v>243</v>
      </c>
      <c r="H8" s="40" t="s">
        <v>247</v>
      </c>
      <c r="I8" s="8" t="s">
        <v>248</v>
      </c>
      <c r="J8" s="8" t="s">
        <v>246</v>
      </c>
      <c r="K8" s="25" t="s">
        <v>252</v>
      </c>
      <c r="L8" s="12" t="s">
        <v>224</v>
      </c>
      <c r="M8" s="8" t="s">
        <v>253</v>
      </c>
    </row>
    <row r="9" spans="1:13" s="11" customFormat="1" ht="11.25" customHeight="1">
      <c r="A9" s="12"/>
      <c r="B9" s="12"/>
      <c r="C9" s="12"/>
      <c r="D9" s="27" t="s">
        <v>213</v>
      </c>
      <c r="E9" s="2" t="s">
        <v>244</v>
      </c>
      <c r="F9" s="2" t="s">
        <v>245</v>
      </c>
      <c r="G9" s="2" t="s">
        <v>214</v>
      </c>
      <c r="H9" s="41" t="s">
        <v>221</v>
      </c>
      <c r="I9" s="28" t="s">
        <v>217</v>
      </c>
      <c r="J9" s="8" t="s">
        <v>216</v>
      </c>
      <c r="K9" s="17" t="s">
        <v>249</v>
      </c>
      <c r="L9" s="17" t="s">
        <v>250</v>
      </c>
      <c r="M9" s="17" t="s">
        <v>251</v>
      </c>
    </row>
    <row r="10" spans="1:13" ht="24">
      <c r="A10" s="7" t="s">
        <v>0</v>
      </c>
      <c r="B10" s="1" t="s">
        <v>29</v>
      </c>
      <c r="C10" s="1" t="s">
        <v>15</v>
      </c>
      <c r="D10" s="29">
        <v>248110.42</v>
      </c>
      <c r="E10" s="30">
        <v>267039.61</v>
      </c>
      <c r="F10" s="30">
        <v>0</v>
      </c>
      <c r="G10" s="45">
        <f>E10+F10</f>
        <v>267039.61</v>
      </c>
      <c r="H10" s="42">
        <v>266118.25</v>
      </c>
      <c r="I10" s="30">
        <v>100</v>
      </c>
      <c r="J10" s="30">
        <v>266118.25</v>
      </c>
      <c r="K10" s="30">
        <v>5987.37</v>
      </c>
      <c r="L10" s="31">
        <f aca="true" t="shared" si="0" ref="L10:L41">J10+K10</f>
        <v>272105.62</v>
      </c>
      <c r="M10" s="30">
        <v>267039.61</v>
      </c>
    </row>
    <row r="11" spans="1:13" ht="24">
      <c r="A11" s="7" t="s">
        <v>0</v>
      </c>
      <c r="B11" s="1" t="s">
        <v>30</v>
      </c>
      <c r="C11" s="1" t="s">
        <v>16</v>
      </c>
      <c r="D11" s="29">
        <v>1125563.6</v>
      </c>
      <c r="E11" s="30">
        <v>1125563.6</v>
      </c>
      <c r="F11" s="30">
        <v>0</v>
      </c>
      <c r="G11" s="45">
        <f aca="true" t="shared" si="1" ref="G11:G74">E11+F11</f>
        <v>1125563.6</v>
      </c>
      <c r="H11" s="42">
        <v>1022802.65</v>
      </c>
      <c r="I11" s="30">
        <v>100</v>
      </c>
      <c r="J11" s="30">
        <v>1022802.65</v>
      </c>
      <c r="K11" s="30">
        <v>23011.93</v>
      </c>
      <c r="L11" s="31">
        <f t="shared" si="0"/>
        <v>1045814.5800000001</v>
      </c>
      <c r="M11" s="30">
        <v>1045814.58</v>
      </c>
    </row>
    <row r="12" spans="1:13" ht="24">
      <c r="A12" s="7" t="s">
        <v>0</v>
      </c>
      <c r="B12" s="1" t="s">
        <v>31</v>
      </c>
      <c r="C12" s="1" t="s">
        <v>17</v>
      </c>
      <c r="D12" s="29">
        <v>1914371.87</v>
      </c>
      <c r="E12" s="30">
        <v>1657621.85</v>
      </c>
      <c r="F12" s="30">
        <v>0</v>
      </c>
      <c r="G12" s="45">
        <f t="shared" si="1"/>
        <v>1657621.85</v>
      </c>
      <c r="H12" s="42">
        <v>1651613.4</v>
      </c>
      <c r="I12" s="30">
        <v>79.21</v>
      </c>
      <c r="J12" s="30">
        <v>1569032.73</v>
      </c>
      <c r="K12" s="30">
        <v>0</v>
      </c>
      <c r="L12" s="31">
        <f t="shared" si="0"/>
        <v>1569032.73</v>
      </c>
      <c r="M12" s="30">
        <v>1569032.73</v>
      </c>
    </row>
    <row r="13" spans="1:13" ht="24">
      <c r="A13" s="7" t="s">
        <v>0</v>
      </c>
      <c r="B13" s="1" t="s">
        <v>32</v>
      </c>
      <c r="C13" s="1" t="s">
        <v>18</v>
      </c>
      <c r="D13" s="29">
        <v>954240.02</v>
      </c>
      <c r="E13" s="30">
        <v>612020.14</v>
      </c>
      <c r="F13" s="30">
        <v>300446.25</v>
      </c>
      <c r="G13" s="45">
        <f t="shared" si="1"/>
        <v>912466.39</v>
      </c>
      <c r="H13" s="42">
        <v>1117290.01</v>
      </c>
      <c r="I13" s="30">
        <v>86.93</v>
      </c>
      <c r="J13" s="30">
        <v>1117290.01</v>
      </c>
      <c r="K13" s="30">
        <v>0</v>
      </c>
      <c r="L13" s="31">
        <f t="shared" si="0"/>
        <v>1117290.01</v>
      </c>
      <c r="M13" s="30">
        <v>1117290.01</v>
      </c>
    </row>
    <row r="14" spans="1:13" ht="24">
      <c r="A14" s="7" t="s">
        <v>0</v>
      </c>
      <c r="B14" s="1" t="s">
        <v>33</v>
      </c>
      <c r="C14" s="1" t="s">
        <v>19</v>
      </c>
      <c r="D14" s="29">
        <v>304260.15</v>
      </c>
      <c r="E14" s="30">
        <v>364268.52</v>
      </c>
      <c r="F14" s="30">
        <v>0</v>
      </c>
      <c r="G14" s="45">
        <f t="shared" si="1"/>
        <v>364268.52</v>
      </c>
      <c r="H14" s="42">
        <v>365340.45</v>
      </c>
      <c r="I14" s="30">
        <v>100</v>
      </c>
      <c r="J14" s="30">
        <v>365340.45</v>
      </c>
      <c r="K14" s="30">
        <v>0</v>
      </c>
      <c r="L14" s="31">
        <f t="shared" si="0"/>
        <v>365340.45</v>
      </c>
      <c r="M14" s="30">
        <v>365340.45</v>
      </c>
    </row>
    <row r="15" spans="1:13" ht="24">
      <c r="A15" s="7" t="s">
        <v>0</v>
      </c>
      <c r="B15" s="1" t="s">
        <v>34</v>
      </c>
      <c r="C15" s="1" t="s">
        <v>20</v>
      </c>
      <c r="D15" s="29">
        <v>595064.2</v>
      </c>
      <c r="E15" s="30">
        <v>361605.52</v>
      </c>
      <c r="F15" s="30">
        <v>177515.44</v>
      </c>
      <c r="G15" s="45">
        <f t="shared" si="1"/>
        <v>539120.96</v>
      </c>
      <c r="H15" s="42">
        <v>660165.58</v>
      </c>
      <c r="I15" s="30">
        <v>100</v>
      </c>
      <c r="J15" s="30">
        <v>660165.58</v>
      </c>
      <c r="K15" s="30">
        <v>0</v>
      </c>
      <c r="L15" s="31">
        <f t="shared" si="0"/>
        <v>660165.58</v>
      </c>
      <c r="M15" s="30">
        <v>660165.58</v>
      </c>
    </row>
    <row r="16" spans="1:13" ht="24">
      <c r="A16" s="7" t="s">
        <v>0</v>
      </c>
      <c r="B16" s="1" t="s">
        <v>35</v>
      </c>
      <c r="C16" s="1" t="s">
        <v>21</v>
      </c>
      <c r="D16" s="29">
        <v>510786.1</v>
      </c>
      <c r="E16" s="30">
        <v>319170.72</v>
      </c>
      <c r="F16" s="30">
        <v>156683.81</v>
      </c>
      <c r="G16" s="45">
        <f t="shared" si="1"/>
        <v>475854.52999999997</v>
      </c>
      <c r="H16" s="42">
        <v>584213.7</v>
      </c>
      <c r="I16" s="30">
        <v>100</v>
      </c>
      <c r="J16" s="30">
        <v>584213.7</v>
      </c>
      <c r="K16" s="30">
        <v>0</v>
      </c>
      <c r="L16" s="31">
        <f t="shared" si="0"/>
        <v>584213.7</v>
      </c>
      <c r="M16" s="30">
        <v>584213.7</v>
      </c>
    </row>
    <row r="17" spans="1:13" ht="24">
      <c r="A17" s="7" t="s">
        <v>0</v>
      </c>
      <c r="B17" s="1" t="s">
        <v>36</v>
      </c>
      <c r="C17" s="1" t="s">
        <v>22</v>
      </c>
      <c r="D17" s="29">
        <v>838009.61</v>
      </c>
      <c r="E17" s="30">
        <v>587997.63</v>
      </c>
      <c r="F17" s="30">
        <v>189968.47</v>
      </c>
      <c r="G17" s="45">
        <f t="shared" si="1"/>
        <v>777966.1</v>
      </c>
      <c r="H17" s="42">
        <v>909477.53</v>
      </c>
      <c r="I17" s="30">
        <v>100</v>
      </c>
      <c r="J17" s="30">
        <v>909477.53</v>
      </c>
      <c r="K17" s="30">
        <v>0</v>
      </c>
      <c r="L17" s="31">
        <f t="shared" si="0"/>
        <v>909477.53</v>
      </c>
      <c r="M17" s="30">
        <v>909477.53</v>
      </c>
    </row>
    <row r="18" spans="1:13" ht="24">
      <c r="A18" s="7" t="s">
        <v>0</v>
      </c>
      <c r="B18" s="1" t="s">
        <v>37</v>
      </c>
      <c r="C18" s="1" t="s">
        <v>23</v>
      </c>
      <c r="D18" s="29">
        <v>769307.64</v>
      </c>
      <c r="E18" s="30">
        <v>621793.7</v>
      </c>
      <c r="F18" s="30">
        <v>200887.19</v>
      </c>
      <c r="G18" s="45">
        <f t="shared" si="1"/>
        <v>822680.8899999999</v>
      </c>
      <c r="H18" s="42">
        <v>964279.34</v>
      </c>
      <c r="I18" s="30">
        <v>100</v>
      </c>
      <c r="J18" s="30">
        <v>964279.34</v>
      </c>
      <c r="K18" s="30">
        <v>0</v>
      </c>
      <c r="L18" s="31">
        <f t="shared" si="0"/>
        <v>964279.34</v>
      </c>
      <c r="M18" s="30">
        <v>964279.34</v>
      </c>
    </row>
    <row r="19" spans="1:13" ht="24">
      <c r="A19" s="7" t="s">
        <v>0</v>
      </c>
      <c r="B19" s="1" t="s">
        <v>38</v>
      </c>
      <c r="C19" s="1" t="s">
        <v>24</v>
      </c>
      <c r="D19" s="29">
        <v>133522.2</v>
      </c>
      <c r="E19" s="30">
        <v>113712.6</v>
      </c>
      <c r="F19" s="30">
        <v>55822.55</v>
      </c>
      <c r="G19" s="45">
        <f t="shared" si="1"/>
        <v>169535.15000000002</v>
      </c>
      <c r="H19" s="42">
        <v>207212.2</v>
      </c>
      <c r="I19" s="30">
        <v>98.38</v>
      </c>
      <c r="J19" s="30">
        <v>207212.2</v>
      </c>
      <c r="K19" s="30">
        <v>0</v>
      </c>
      <c r="L19" s="31">
        <f t="shared" si="0"/>
        <v>207212.2</v>
      </c>
      <c r="M19" s="30">
        <v>207212.2</v>
      </c>
    </row>
    <row r="20" spans="1:13" ht="24">
      <c r="A20" s="7" t="s">
        <v>0</v>
      </c>
      <c r="B20" s="1" t="s">
        <v>39</v>
      </c>
      <c r="C20" s="1" t="s">
        <v>25</v>
      </c>
      <c r="D20" s="29">
        <v>329978.07</v>
      </c>
      <c r="E20" s="30">
        <v>280281.26</v>
      </c>
      <c r="F20" s="30">
        <v>56056.25</v>
      </c>
      <c r="G20" s="45">
        <f t="shared" si="1"/>
        <v>336337.51</v>
      </c>
      <c r="H20" s="42">
        <v>371392.41</v>
      </c>
      <c r="I20" s="30">
        <v>98.4</v>
      </c>
      <c r="J20" s="30">
        <v>371392.41</v>
      </c>
      <c r="K20" s="30">
        <v>0</v>
      </c>
      <c r="L20" s="31">
        <f t="shared" si="0"/>
        <v>371392.41</v>
      </c>
      <c r="M20" s="30">
        <v>371392.41</v>
      </c>
    </row>
    <row r="21" spans="1:13" ht="24">
      <c r="A21" s="7" t="s">
        <v>0</v>
      </c>
      <c r="B21" s="1" t="s">
        <v>40</v>
      </c>
      <c r="C21" s="1" t="s">
        <v>26</v>
      </c>
      <c r="D21" s="29">
        <v>460687.24</v>
      </c>
      <c r="E21" s="30">
        <v>255127.56</v>
      </c>
      <c r="F21" s="30">
        <v>125244.44</v>
      </c>
      <c r="G21" s="45">
        <f t="shared" si="1"/>
        <v>380372</v>
      </c>
      <c r="H21" s="42">
        <v>466135.27</v>
      </c>
      <c r="I21" s="30">
        <v>97.88</v>
      </c>
      <c r="J21" s="30">
        <v>466135.27</v>
      </c>
      <c r="K21" s="30">
        <v>0</v>
      </c>
      <c r="L21" s="31">
        <f t="shared" si="0"/>
        <v>466135.27</v>
      </c>
      <c r="M21" s="30">
        <v>466135.27</v>
      </c>
    </row>
    <row r="22" spans="1:13" ht="24">
      <c r="A22" s="7" t="s">
        <v>0</v>
      </c>
      <c r="B22" s="1" t="s">
        <v>41</v>
      </c>
      <c r="C22" s="1" t="s">
        <v>27</v>
      </c>
      <c r="D22" s="29">
        <v>394447.15</v>
      </c>
      <c r="E22" s="30">
        <v>414635.01</v>
      </c>
      <c r="F22" s="30">
        <v>13093.74</v>
      </c>
      <c r="G22" s="45">
        <f t="shared" si="1"/>
        <v>427728.75</v>
      </c>
      <c r="H22" s="42">
        <v>435492.22</v>
      </c>
      <c r="I22" s="30">
        <v>100</v>
      </c>
      <c r="J22" s="30">
        <v>435492.22</v>
      </c>
      <c r="K22" s="30">
        <v>0</v>
      </c>
      <c r="L22" s="31">
        <f t="shared" si="0"/>
        <v>435492.22</v>
      </c>
      <c r="M22" s="30">
        <v>435492.22</v>
      </c>
    </row>
    <row r="23" spans="1:13" ht="36">
      <c r="A23" s="7" t="s">
        <v>0</v>
      </c>
      <c r="B23" s="1" t="s">
        <v>42</v>
      </c>
      <c r="C23" s="1" t="s">
        <v>28</v>
      </c>
      <c r="D23" s="29">
        <v>410084.46</v>
      </c>
      <c r="E23" s="30">
        <v>391870.1</v>
      </c>
      <c r="F23" s="30">
        <v>12374.84</v>
      </c>
      <c r="G23" s="45">
        <f t="shared" si="1"/>
        <v>404244.94</v>
      </c>
      <c r="H23" s="42">
        <v>411634.68</v>
      </c>
      <c r="I23" s="30">
        <v>100</v>
      </c>
      <c r="J23" s="30">
        <v>411634.68</v>
      </c>
      <c r="K23" s="30">
        <v>0</v>
      </c>
      <c r="L23" s="31">
        <f t="shared" si="0"/>
        <v>411634.68</v>
      </c>
      <c r="M23" s="30">
        <v>411634.68</v>
      </c>
    </row>
    <row r="24" spans="1:13" ht="24">
      <c r="A24" s="7" t="s">
        <v>1</v>
      </c>
      <c r="B24" s="1" t="s">
        <v>43</v>
      </c>
      <c r="C24" s="1" t="s">
        <v>44</v>
      </c>
      <c r="D24" s="29">
        <v>931582.83</v>
      </c>
      <c r="E24" s="30">
        <v>996180.38</v>
      </c>
      <c r="F24" s="30">
        <v>0</v>
      </c>
      <c r="G24" s="45">
        <f t="shared" si="1"/>
        <v>996180.38</v>
      </c>
      <c r="H24" s="42">
        <v>998273.73</v>
      </c>
      <c r="I24" s="30">
        <v>100</v>
      </c>
      <c r="J24" s="30">
        <v>998273.73</v>
      </c>
      <c r="K24" s="30">
        <v>0</v>
      </c>
      <c r="L24" s="31">
        <f t="shared" si="0"/>
        <v>998273.73</v>
      </c>
      <c r="M24" s="30">
        <v>998273.73</v>
      </c>
    </row>
    <row r="25" spans="1:13" ht="24">
      <c r="A25" s="7" t="s">
        <v>1</v>
      </c>
      <c r="B25" s="1" t="s">
        <v>45</v>
      </c>
      <c r="C25" s="1" t="s">
        <v>46</v>
      </c>
      <c r="D25" s="29">
        <v>410935.26</v>
      </c>
      <c r="E25" s="30">
        <v>456059.38</v>
      </c>
      <c r="F25" s="30">
        <v>0</v>
      </c>
      <c r="G25" s="45">
        <f t="shared" si="1"/>
        <v>456059.38</v>
      </c>
      <c r="H25" s="42">
        <v>459037.84</v>
      </c>
      <c r="I25" s="30">
        <v>100</v>
      </c>
      <c r="J25" s="30">
        <v>459037.84</v>
      </c>
      <c r="K25" s="30">
        <v>0</v>
      </c>
      <c r="L25" s="31">
        <f t="shared" si="0"/>
        <v>459037.84</v>
      </c>
      <c r="M25" s="30">
        <v>459037.84</v>
      </c>
    </row>
    <row r="26" spans="1:13" ht="24">
      <c r="A26" s="7" t="s">
        <v>1</v>
      </c>
      <c r="B26" s="1" t="s">
        <v>47</v>
      </c>
      <c r="C26" s="1" t="s">
        <v>48</v>
      </c>
      <c r="D26" s="29">
        <v>529803.17</v>
      </c>
      <c r="E26" s="30">
        <v>463010.17</v>
      </c>
      <c r="F26" s="30">
        <v>49024.61</v>
      </c>
      <c r="G26" s="45">
        <f t="shared" si="1"/>
        <v>512034.77999999997</v>
      </c>
      <c r="H26" s="42">
        <v>548569.14</v>
      </c>
      <c r="I26" s="30">
        <v>93.3</v>
      </c>
      <c r="J26" s="30">
        <v>548569.14</v>
      </c>
      <c r="K26" s="30">
        <v>0</v>
      </c>
      <c r="L26" s="31">
        <f t="shared" si="0"/>
        <v>548569.14</v>
      </c>
      <c r="M26" s="30">
        <v>548569.14</v>
      </c>
    </row>
    <row r="27" spans="1:13" ht="24">
      <c r="A27" s="7" t="s">
        <v>1</v>
      </c>
      <c r="B27" s="1" t="s">
        <v>49</v>
      </c>
      <c r="C27" s="1" t="s">
        <v>50</v>
      </c>
      <c r="D27" s="29">
        <v>512573.49</v>
      </c>
      <c r="E27" s="30">
        <v>673853.95</v>
      </c>
      <c r="F27" s="30">
        <v>0</v>
      </c>
      <c r="G27" s="45">
        <f t="shared" si="1"/>
        <v>673853.95</v>
      </c>
      <c r="H27" s="42">
        <v>680263.59</v>
      </c>
      <c r="I27" s="30">
        <v>100</v>
      </c>
      <c r="J27" s="30">
        <v>680263.59</v>
      </c>
      <c r="K27" s="30">
        <v>0</v>
      </c>
      <c r="L27" s="31">
        <f t="shared" si="0"/>
        <v>680263.59</v>
      </c>
      <c r="M27" s="30">
        <v>680263.59</v>
      </c>
    </row>
    <row r="28" spans="1:13" ht="24">
      <c r="A28" s="7" t="s">
        <v>1</v>
      </c>
      <c r="B28" s="1" t="s">
        <v>51</v>
      </c>
      <c r="C28" s="1" t="s">
        <v>52</v>
      </c>
      <c r="D28" s="29">
        <v>710801.15</v>
      </c>
      <c r="E28" s="30">
        <v>781058.45</v>
      </c>
      <c r="F28" s="30">
        <v>0</v>
      </c>
      <c r="G28" s="45">
        <f t="shared" si="1"/>
        <v>781058.45</v>
      </c>
      <c r="H28" s="42">
        <v>785777.89</v>
      </c>
      <c r="I28" s="30">
        <v>100</v>
      </c>
      <c r="J28" s="30">
        <v>785777.89</v>
      </c>
      <c r="K28" s="30">
        <v>0</v>
      </c>
      <c r="L28" s="31">
        <f t="shared" si="0"/>
        <v>785777.89</v>
      </c>
      <c r="M28" s="30">
        <v>785777.89</v>
      </c>
    </row>
    <row r="29" spans="1:13" ht="24">
      <c r="A29" s="7" t="s">
        <v>1</v>
      </c>
      <c r="B29" s="1" t="s">
        <v>53</v>
      </c>
      <c r="C29" s="1" t="s">
        <v>54</v>
      </c>
      <c r="D29" s="29">
        <v>3375095.84</v>
      </c>
      <c r="E29" s="30">
        <v>3012768.78</v>
      </c>
      <c r="F29" s="30">
        <v>0</v>
      </c>
      <c r="G29" s="45">
        <f t="shared" si="1"/>
        <v>3012768.78</v>
      </c>
      <c r="H29" s="42">
        <v>2608341.23</v>
      </c>
      <c r="I29" s="30">
        <v>100</v>
      </c>
      <c r="J29" s="30">
        <v>2608341.23</v>
      </c>
      <c r="K29" s="30">
        <v>58684.81</v>
      </c>
      <c r="L29" s="31">
        <f t="shared" si="0"/>
        <v>2667026.04</v>
      </c>
      <c r="M29" s="30">
        <v>2667026.04</v>
      </c>
    </row>
    <row r="30" spans="1:13" ht="24">
      <c r="A30" s="7" t="s">
        <v>1</v>
      </c>
      <c r="B30" s="1" t="s">
        <v>55</v>
      </c>
      <c r="C30" s="1" t="s">
        <v>66</v>
      </c>
      <c r="D30" s="29">
        <v>1050681.64</v>
      </c>
      <c r="E30" s="30">
        <v>1067401.49</v>
      </c>
      <c r="F30" s="30">
        <v>0</v>
      </c>
      <c r="G30" s="45">
        <f t="shared" si="1"/>
        <v>1067401.49</v>
      </c>
      <c r="H30" s="42">
        <v>1072094.2</v>
      </c>
      <c r="I30" s="30">
        <v>100</v>
      </c>
      <c r="J30" s="30">
        <v>1072094.2</v>
      </c>
      <c r="K30" s="30">
        <v>0</v>
      </c>
      <c r="L30" s="31">
        <f t="shared" si="0"/>
        <v>1072094.2</v>
      </c>
      <c r="M30" s="30">
        <v>1072094.2</v>
      </c>
    </row>
    <row r="31" spans="1:13" ht="24">
      <c r="A31" s="7" t="s">
        <v>1</v>
      </c>
      <c r="B31" s="1" t="s">
        <v>56</v>
      </c>
      <c r="C31" s="1" t="s">
        <v>57</v>
      </c>
      <c r="D31" s="29">
        <v>478052.02</v>
      </c>
      <c r="E31" s="30">
        <v>501765.67</v>
      </c>
      <c r="F31" s="30">
        <v>0</v>
      </c>
      <c r="G31" s="45">
        <f t="shared" si="1"/>
        <v>501765.67</v>
      </c>
      <c r="H31" s="42">
        <v>504376.11</v>
      </c>
      <c r="I31" s="30">
        <v>100</v>
      </c>
      <c r="J31" s="30">
        <v>504376.11</v>
      </c>
      <c r="K31" s="30">
        <v>0</v>
      </c>
      <c r="L31" s="31">
        <f t="shared" si="0"/>
        <v>504376.11</v>
      </c>
      <c r="M31" s="30">
        <v>504376.11</v>
      </c>
    </row>
    <row r="32" spans="1:13" ht="24">
      <c r="A32" s="7" t="s">
        <v>1</v>
      </c>
      <c r="B32" s="1" t="s">
        <v>58</v>
      </c>
      <c r="C32" s="1" t="s">
        <v>59</v>
      </c>
      <c r="D32" s="29">
        <v>867766.93</v>
      </c>
      <c r="E32" s="30">
        <v>716811.47</v>
      </c>
      <c r="F32" s="30">
        <v>75897.68</v>
      </c>
      <c r="G32" s="45">
        <f t="shared" si="1"/>
        <v>792709.1499999999</v>
      </c>
      <c r="H32" s="42">
        <v>848226.51</v>
      </c>
      <c r="I32" s="30">
        <v>100</v>
      </c>
      <c r="J32" s="30">
        <v>848226.51</v>
      </c>
      <c r="K32" s="30">
        <v>0</v>
      </c>
      <c r="L32" s="31">
        <f t="shared" si="0"/>
        <v>848226.51</v>
      </c>
      <c r="M32" s="30">
        <v>848226.51</v>
      </c>
    </row>
    <row r="33" spans="1:13" ht="24">
      <c r="A33" s="7" t="s">
        <v>1</v>
      </c>
      <c r="B33" s="1" t="s">
        <v>60</v>
      </c>
      <c r="C33" s="1" t="s">
        <v>61</v>
      </c>
      <c r="D33" s="29">
        <v>422878.35</v>
      </c>
      <c r="E33" s="30">
        <v>455673.63</v>
      </c>
      <c r="F33" s="30">
        <v>0</v>
      </c>
      <c r="G33" s="45">
        <f t="shared" si="1"/>
        <v>455673.63</v>
      </c>
      <c r="H33" s="42">
        <v>457805.31</v>
      </c>
      <c r="I33" s="30">
        <v>95.79</v>
      </c>
      <c r="J33" s="30">
        <v>457805.31</v>
      </c>
      <c r="K33" s="30">
        <v>0</v>
      </c>
      <c r="L33" s="31">
        <f t="shared" si="0"/>
        <v>457805.31</v>
      </c>
      <c r="M33" s="30">
        <v>457805.31</v>
      </c>
    </row>
    <row r="34" spans="1:13" ht="24">
      <c r="A34" s="7" t="s">
        <v>1</v>
      </c>
      <c r="B34" s="1" t="s">
        <v>62</v>
      </c>
      <c r="C34" s="1" t="s">
        <v>63</v>
      </c>
      <c r="D34" s="29">
        <v>585748.99</v>
      </c>
      <c r="E34" s="30">
        <v>634039.86</v>
      </c>
      <c r="F34" s="30">
        <v>0</v>
      </c>
      <c r="G34" s="45">
        <f t="shared" si="1"/>
        <v>634039.86</v>
      </c>
      <c r="H34" s="42">
        <v>634718.27</v>
      </c>
      <c r="I34" s="30">
        <v>100</v>
      </c>
      <c r="J34" s="30">
        <v>634718.27</v>
      </c>
      <c r="K34" s="30">
        <v>0</v>
      </c>
      <c r="L34" s="31">
        <f t="shared" si="0"/>
        <v>634718.27</v>
      </c>
      <c r="M34" s="30">
        <v>634718.27</v>
      </c>
    </row>
    <row r="35" spans="1:13" ht="24">
      <c r="A35" s="7" t="s">
        <v>1</v>
      </c>
      <c r="B35" s="1" t="s">
        <v>64</v>
      </c>
      <c r="C35" s="1" t="s">
        <v>65</v>
      </c>
      <c r="D35" s="29">
        <v>1044379.56</v>
      </c>
      <c r="E35" s="30">
        <v>1046583.36</v>
      </c>
      <c r="F35" s="30">
        <v>0</v>
      </c>
      <c r="G35" s="45">
        <f t="shared" si="1"/>
        <v>1046583.36</v>
      </c>
      <c r="H35" s="42">
        <v>1046546.24</v>
      </c>
      <c r="I35" s="30">
        <v>100</v>
      </c>
      <c r="J35" s="30">
        <v>1046546.24</v>
      </c>
      <c r="K35" s="30">
        <v>23546.14</v>
      </c>
      <c r="L35" s="31">
        <f t="shared" si="0"/>
        <v>1070092.38</v>
      </c>
      <c r="M35" s="30">
        <v>1046583.36</v>
      </c>
    </row>
    <row r="36" spans="1:13" ht="24">
      <c r="A36" s="7" t="s">
        <v>2</v>
      </c>
      <c r="B36" s="1" t="s">
        <v>67</v>
      </c>
      <c r="C36" s="1" t="s">
        <v>68</v>
      </c>
      <c r="D36" s="29">
        <v>8544.46</v>
      </c>
      <c r="E36" s="30">
        <v>14886.77</v>
      </c>
      <c r="F36" s="30">
        <v>0</v>
      </c>
      <c r="G36" s="45">
        <f t="shared" si="1"/>
        <v>14886.77</v>
      </c>
      <c r="H36" s="42">
        <v>14676.54</v>
      </c>
      <c r="I36" s="30">
        <v>100</v>
      </c>
      <c r="J36" s="30">
        <v>14676.54</v>
      </c>
      <c r="K36" s="30">
        <v>330.21</v>
      </c>
      <c r="L36" s="31">
        <f t="shared" si="0"/>
        <v>15006.75</v>
      </c>
      <c r="M36" s="30">
        <v>14886.77</v>
      </c>
    </row>
    <row r="37" spans="1:13" ht="24">
      <c r="A37" s="7" t="s">
        <v>2</v>
      </c>
      <c r="B37" s="1" t="s">
        <v>69</v>
      </c>
      <c r="C37" s="1" t="s">
        <v>70</v>
      </c>
      <c r="D37" s="29">
        <v>837083.2</v>
      </c>
      <c r="E37" s="30">
        <v>743535.14</v>
      </c>
      <c r="F37" s="30">
        <v>0</v>
      </c>
      <c r="G37" s="45">
        <f t="shared" si="1"/>
        <v>743535.14</v>
      </c>
      <c r="H37" s="42">
        <v>744332.19</v>
      </c>
      <c r="I37" s="30">
        <v>100</v>
      </c>
      <c r="J37" s="30">
        <v>744332.19</v>
      </c>
      <c r="K37" s="30">
        <v>0</v>
      </c>
      <c r="L37" s="31">
        <f t="shared" si="0"/>
        <v>744332.19</v>
      </c>
      <c r="M37" s="30">
        <v>744332.19</v>
      </c>
    </row>
    <row r="38" spans="1:13" ht="24">
      <c r="A38" s="7" t="s">
        <v>2</v>
      </c>
      <c r="B38" s="1" t="s">
        <v>71</v>
      </c>
      <c r="C38" s="1" t="s">
        <v>72</v>
      </c>
      <c r="D38" s="29">
        <v>1343587.67</v>
      </c>
      <c r="E38" s="30">
        <v>1357219.87</v>
      </c>
      <c r="F38" s="30">
        <v>0</v>
      </c>
      <c r="G38" s="45">
        <f t="shared" si="1"/>
        <v>1357219.87</v>
      </c>
      <c r="H38" s="42">
        <v>1354228.69</v>
      </c>
      <c r="I38" s="30">
        <v>99.85</v>
      </c>
      <c r="J38" s="30">
        <v>1354228.69</v>
      </c>
      <c r="K38" s="30">
        <v>30468.66</v>
      </c>
      <c r="L38" s="31">
        <f t="shared" si="0"/>
        <v>1384697.3499999999</v>
      </c>
      <c r="M38" s="30">
        <v>1357219.87</v>
      </c>
    </row>
    <row r="39" spans="1:13" ht="24">
      <c r="A39" s="7" t="s">
        <v>2</v>
      </c>
      <c r="B39" s="1" t="s">
        <v>73</v>
      </c>
      <c r="C39" s="1" t="s">
        <v>74</v>
      </c>
      <c r="D39" s="29">
        <v>145243.2</v>
      </c>
      <c r="E39" s="30">
        <v>156214.09</v>
      </c>
      <c r="F39" s="30">
        <v>0</v>
      </c>
      <c r="G39" s="45">
        <f t="shared" si="1"/>
        <v>156214.09</v>
      </c>
      <c r="H39" s="42">
        <v>155473.19</v>
      </c>
      <c r="I39" s="30">
        <v>100</v>
      </c>
      <c r="J39" s="30">
        <v>155473.19</v>
      </c>
      <c r="K39" s="30">
        <v>3497.98</v>
      </c>
      <c r="L39" s="31">
        <f t="shared" si="0"/>
        <v>158971.17</v>
      </c>
      <c r="M39" s="30">
        <v>156214.09</v>
      </c>
    </row>
    <row r="40" spans="1:13" ht="24">
      <c r="A40" s="7" t="s">
        <v>2</v>
      </c>
      <c r="B40" s="1" t="s">
        <v>75</v>
      </c>
      <c r="C40" s="1" t="s">
        <v>76</v>
      </c>
      <c r="D40" s="29">
        <v>529812.61</v>
      </c>
      <c r="E40" s="30">
        <v>567674.79</v>
      </c>
      <c r="F40" s="30">
        <v>17926.57</v>
      </c>
      <c r="G40" s="45">
        <f t="shared" si="1"/>
        <v>585601.36</v>
      </c>
      <c r="H40" s="42">
        <v>598472.95</v>
      </c>
      <c r="I40" s="30">
        <v>100</v>
      </c>
      <c r="J40" s="30">
        <v>598472.95</v>
      </c>
      <c r="K40" s="30">
        <v>0</v>
      </c>
      <c r="L40" s="31">
        <f t="shared" si="0"/>
        <v>598472.95</v>
      </c>
      <c r="M40" s="30">
        <v>598472.95</v>
      </c>
    </row>
    <row r="41" spans="1:13" ht="24">
      <c r="A41" s="7" t="s">
        <v>2</v>
      </c>
      <c r="B41" s="1" t="s">
        <v>77</v>
      </c>
      <c r="C41" s="1" t="s">
        <v>78</v>
      </c>
      <c r="D41" s="29">
        <v>316946.18</v>
      </c>
      <c r="E41" s="30">
        <v>389909.96</v>
      </c>
      <c r="F41" s="30">
        <v>12312.95</v>
      </c>
      <c r="G41" s="45">
        <f t="shared" si="1"/>
        <v>402222.91000000003</v>
      </c>
      <c r="H41" s="42">
        <v>413499.24</v>
      </c>
      <c r="I41" s="30">
        <v>100</v>
      </c>
      <c r="J41" s="30">
        <v>413499.24</v>
      </c>
      <c r="K41" s="30">
        <v>0</v>
      </c>
      <c r="L41" s="31">
        <f t="shared" si="0"/>
        <v>413499.24</v>
      </c>
      <c r="M41" s="30">
        <v>413499.24</v>
      </c>
    </row>
    <row r="42" spans="1:13" ht="24">
      <c r="A42" s="7" t="s">
        <v>2</v>
      </c>
      <c r="B42" s="1" t="s">
        <v>79</v>
      </c>
      <c r="C42" s="1" t="s">
        <v>80</v>
      </c>
      <c r="D42" s="29">
        <v>220330.3</v>
      </c>
      <c r="E42" s="30">
        <v>284697.92</v>
      </c>
      <c r="F42" s="30">
        <v>0</v>
      </c>
      <c r="G42" s="45">
        <f t="shared" si="1"/>
        <v>284697.92</v>
      </c>
      <c r="H42" s="42">
        <v>283587.66</v>
      </c>
      <c r="I42" s="30">
        <v>99.9</v>
      </c>
      <c r="J42" s="30">
        <v>283587.66</v>
      </c>
      <c r="K42" s="30">
        <v>6380.41</v>
      </c>
      <c r="L42" s="31">
        <f aca="true" t="shared" si="2" ref="L42:L73">J42+K42</f>
        <v>289968.06999999995</v>
      </c>
      <c r="M42" s="30">
        <v>284697.92</v>
      </c>
    </row>
    <row r="43" spans="1:13" ht="24">
      <c r="A43" s="7" t="s">
        <v>2</v>
      </c>
      <c r="B43" s="1" t="s">
        <v>81</v>
      </c>
      <c r="C43" s="1" t="s">
        <v>82</v>
      </c>
      <c r="D43" s="29">
        <v>665355.17</v>
      </c>
      <c r="E43" s="30">
        <v>729168.09</v>
      </c>
      <c r="F43" s="30">
        <v>0</v>
      </c>
      <c r="G43" s="45">
        <f t="shared" si="1"/>
        <v>729168.09</v>
      </c>
      <c r="H43" s="42">
        <v>731884.51</v>
      </c>
      <c r="I43" s="30">
        <v>100</v>
      </c>
      <c r="J43" s="30">
        <v>731884.51</v>
      </c>
      <c r="K43" s="30">
        <v>0</v>
      </c>
      <c r="L43" s="31">
        <f t="shared" si="2"/>
        <v>731884.51</v>
      </c>
      <c r="M43" s="30">
        <v>731884.51</v>
      </c>
    </row>
    <row r="44" spans="1:13" ht="24">
      <c r="A44" s="7" t="s">
        <v>2</v>
      </c>
      <c r="B44" s="1" t="s">
        <v>83</v>
      </c>
      <c r="C44" s="1" t="s">
        <v>84</v>
      </c>
      <c r="D44" s="29">
        <v>678821.07</v>
      </c>
      <c r="E44" s="30">
        <v>778521.11</v>
      </c>
      <c r="F44" s="30">
        <v>0</v>
      </c>
      <c r="G44" s="45">
        <f t="shared" si="1"/>
        <v>778521.11</v>
      </c>
      <c r="H44" s="42">
        <v>782683.33</v>
      </c>
      <c r="I44" s="30">
        <v>100</v>
      </c>
      <c r="J44" s="30">
        <v>782683.33</v>
      </c>
      <c r="K44" s="30">
        <v>0</v>
      </c>
      <c r="L44" s="31">
        <f t="shared" si="2"/>
        <v>782683.33</v>
      </c>
      <c r="M44" s="30">
        <v>782683.33</v>
      </c>
    </row>
    <row r="45" spans="1:13" ht="24">
      <c r="A45" s="7" t="s">
        <v>3</v>
      </c>
      <c r="B45" s="1" t="s">
        <v>85</v>
      </c>
      <c r="C45" s="1" t="s">
        <v>86</v>
      </c>
      <c r="D45" s="29">
        <v>471042.65</v>
      </c>
      <c r="E45" s="30">
        <v>471042.65</v>
      </c>
      <c r="F45" s="30">
        <v>0</v>
      </c>
      <c r="G45" s="45">
        <f t="shared" si="1"/>
        <v>471042.65</v>
      </c>
      <c r="H45" s="42">
        <v>417197.33</v>
      </c>
      <c r="I45" s="30">
        <v>100</v>
      </c>
      <c r="J45" s="30">
        <v>417197.33</v>
      </c>
      <c r="K45" s="30">
        <v>9386.48</v>
      </c>
      <c r="L45" s="31">
        <f t="shared" si="2"/>
        <v>426583.81</v>
      </c>
      <c r="M45" s="30">
        <v>426583.81</v>
      </c>
    </row>
    <row r="46" spans="1:13" ht="24">
      <c r="A46" s="7" t="s">
        <v>3</v>
      </c>
      <c r="B46" s="1" t="s">
        <v>87</v>
      </c>
      <c r="C46" s="1" t="s">
        <v>88</v>
      </c>
      <c r="D46" s="29">
        <v>1283660.77</v>
      </c>
      <c r="E46" s="30">
        <v>1377048.09</v>
      </c>
      <c r="F46" s="30">
        <v>0</v>
      </c>
      <c r="G46" s="45">
        <f t="shared" si="1"/>
        <v>1377048.09</v>
      </c>
      <c r="H46" s="42">
        <v>1380054.28</v>
      </c>
      <c r="I46" s="30">
        <v>100</v>
      </c>
      <c r="J46" s="30">
        <v>1380054.28</v>
      </c>
      <c r="K46" s="30">
        <v>0</v>
      </c>
      <c r="L46" s="31">
        <f t="shared" si="2"/>
        <v>1380054.28</v>
      </c>
      <c r="M46" s="30">
        <v>1380054.28</v>
      </c>
    </row>
    <row r="47" spans="1:13" ht="24">
      <c r="A47" s="7" t="s">
        <v>3</v>
      </c>
      <c r="B47" s="1" t="s">
        <v>89</v>
      </c>
      <c r="C47" s="1" t="s">
        <v>90</v>
      </c>
      <c r="D47" s="29">
        <v>1756294.73</v>
      </c>
      <c r="E47" s="30">
        <v>1756294.73</v>
      </c>
      <c r="F47" s="30">
        <v>0</v>
      </c>
      <c r="G47" s="45">
        <f t="shared" si="1"/>
        <v>1756294.73</v>
      </c>
      <c r="H47" s="42">
        <v>1614466.25</v>
      </c>
      <c r="I47" s="30">
        <v>100</v>
      </c>
      <c r="J47" s="30">
        <v>1614466.25</v>
      </c>
      <c r="K47" s="30">
        <v>36323.71</v>
      </c>
      <c r="L47" s="31">
        <f t="shared" si="2"/>
        <v>1650789.96</v>
      </c>
      <c r="M47" s="30">
        <v>1650789.96</v>
      </c>
    </row>
    <row r="48" spans="1:13" ht="24">
      <c r="A48" s="7" t="s">
        <v>4</v>
      </c>
      <c r="B48" s="1" t="s">
        <v>91</v>
      </c>
      <c r="C48" s="1" t="s">
        <v>92</v>
      </c>
      <c r="D48" s="29">
        <v>313650.55</v>
      </c>
      <c r="E48" s="30">
        <v>403012.16</v>
      </c>
      <c r="F48" s="30">
        <v>0</v>
      </c>
      <c r="G48" s="45">
        <f t="shared" si="1"/>
        <v>403012.16</v>
      </c>
      <c r="H48" s="42">
        <v>402751.8</v>
      </c>
      <c r="I48" s="30">
        <v>84.74</v>
      </c>
      <c r="J48" s="30">
        <v>402751.8</v>
      </c>
      <c r="K48" s="30">
        <v>0</v>
      </c>
      <c r="L48" s="31">
        <f t="shared" si="2"/>
        <v>402751.8</v>
      </c>
      <c r="M48" s="30">
        <v>402751.8</v>
      </c>
    </row>
    <row r="49" spans="1:13" ht="24">
      <c r="A49" s="7" t="s">
        <v>4</v>
      </c>
      <c r="B49" s="1" t="s">
        <v>93</v>
      </c>
      <c r="C49" s="1" t="s">
        <v>94</v>
      </c>
      <c r="D49" s="29">
        <v>1505239.87</v>
      </c>
      <c r="E49" s="30">
        <v>1515662.12</v>
      </c>
      <c r="F49" s="30">
        <v>0</v>
      </c>
      <c r="G49" s="45">
        <f t="shared" si="1"/>
        <v>1515662.12</v>
      </c>
      <c r="H49" s="42">
        <v>1513997.09</v>
      </c>
      <c r="I49" s="30">
        <v>99.77</v>
      </c>
      <c r="J49" s="30">
        <v>1513997.09</v>
      </c>
      <c r="K49" s="30">
        <v>34063.27</v>
      </c>
      <c r="L49" s="31">
        <f t="shared" si="2"/>
        <v>1548060.36</v>
      </c>
      <c r="M49" s="30">
        <v>1515662.12</v>
      </c>
    </row>
    <row r="50" spans="1:13" ht="24">
      <c r="A50" s="7" t="s">
        <v>4</v>
      </c>
      <c r="B50" s="1" t="s">
        <v>95</v>
      </c>
      <c r="C50" s="1" t="s">
        <v>96</v>
      </c>
      <c r="D50" s="29">
        <v>831657.39</v>
      </c>
      <c r="E50" s="30">
        <v>954441.67</v>
      </c>
      <c r="F50" s="30">
        <v>0</v>
      </c>
      <c r="G50" s="45">
        <f t="shared" si="1"/>
        <v>954441.67</v>
      </c>
      <c r="H50" s="42">
        <v>956692.13</v>
      </c>
      <c r="I50" s="30">
        <v>97.13</v>
      </c>
      <c r="J50" s="30">
        <v>956692.13</v>
      </c>
      <c r="K50" s="30">
        <v>0</v>
      </c>
      <c r="L50" s="31">
        <f t="shared" si="2"/>
        <v>956692.13</v>
      </c>
      <c r="M50" s="30">
        <v>956692.13</v>
      </c>
    </row>
    <row r="51" spans="1:13" ht="24">
      <c r="A51" s="7" t="s">
        <v>5</v>
      </c>
      <c r="B51" s="1" t="s">
        <v>99</v>
      </c>
      <c r="C51" s="1" t="s">
        <v>154</v>
      </c>
      <c r="D51" s="29">
        <v>1613756.1</v>
      </c>
      <c r="E51" s="30">
        <v>903287.56</v>
      </c>
      <c r="F51" s="30">
        <v>443432.08</v>
      </c>
      <c r="G51" s="45">
        <f t="shared" si="1"/>
        <v>1346719.6400000001</v>
      </c>
      <c r="H51" s="42">
        <v>1647674.93</v>
      </c>
      <c r="I51" s="30">
        <v>63.58</v>
      </c>
      <c r="J51" s="30">
        <v>1565291.18</v>
      </c>
      <c r="K51" s="30">
        <v>0</v>
      </c>
      <c r="L51" s="31">
        <f t="shared" si="2"/>
        <v>1565291.18</v>
      </c>
      <c r="M51" s="30">
        <v>1565291.18</v>
      </c>
    </row>
    <row r="52" spans="1:13" ht="24">
      <c r="A52" s="7" t="s">
        <v>5</v>
      </c>
      <c r="B52" s="1" t="s">
        <v>97</v>
      </c>
      <c r="C52" s="1" t="s">
        <v>98</v>
      </c>
      <c r="D52" s="29">
        <v>212999.8</v>
      </c>
      <c r="E52" s="30">
        <v>174004.39</v>
      </c>
      <c r="F52" s="30">
        <v>85420.34</v>
      </c>
      <c r="G52" s="45">
        <f t="shared" si="1"/>
        <v>259424.73</v>
      </c>
      <c r="H52" s="42">
        <v>319412.46</v>
      </c>
      <c r="I52" s="30">
        <v>99.96</v>
      </c>
      <c r="J52" s="30">
        <v>319412.46</v>
      </c>
      <c r="K52" s="30">
        <v>0</v>
      </c>
      <c r="L52" s="31">
        <f t="shared" si="2"/>
        <v>319412.46</v>
      </c>
      <c r="M52" s="30">
        <v>319412.46</v>
      </c>
    </row>
    <row r="53" spans="1:13" ht="24">
      <c r="A53" s="7" t="s">
        <v>6</v>
      </c>
      <c r="B53" s="1" t="s">
        <v>100</v>
      </c>
      <c r="C53" s="1" t="s">
        <v>101</v>
      </c>
      <c r="D53" s="29">
        <v>425200.73</v>
      </c>
      <c r="E53" s="30">
        <v>425200.73</v>
      </c>
      <c r="F53" s="30">
        <v>0</v>
      </c>
      <c r="G53" s="45">
        <f t="shared" si="1"/>
        <v>425200.73</v>
      </c>
      <c r="H53" s="42">
        <v>419084.1</v>
      </c>
      <c r="I53" s="30">
        <v>100</v>
      </c>
      <c r="J53" s="30">
        <v>419084.1</v>
      </c>
      <c r="K53" s="30">
        <v>9428.93</v>
      </c>
      <c r="L53" s="31">
        <f t="shared" si="2"/>
        <v>428513.02999999997</v>
      </c>
      <c r="M53" s="30">
        <v>425200.73</v>
      </c>
    </row>
    <row r="54" spans="1:13" ht="24">
      <c r="A54" s="7" t="s">
        <v>6</v>
      </c>
      <c r="B54" s="1" t="s">
        <v>102</v>
      </c>
      <c r="C54" s="1" t="s">
        <v>103</v>
      </c>
      <c r="D54" s="29">
        <v>553354.85</v>
      </c>
      <c r="E54" s="30">
        <v>560984.28</v>
      </c>
      <c r="F54" s="30">
        <v>0</v>
      </c>
      <c r="G54" s="45">
        <f t="shared" si="1"/>
        <v>560984.28</v>
      </c>
      <c r="H54" s="42">
        <v>562089.27</v>
      </c>
      <c r="I54" s="30">
        <v>100</v>
      </c>
      <c r="J54" s="30">
        <v>562089.27</v>
      </c>
      <c r="K54" s="30">
        <v>0</v>
      </c>
      <c r="L54" s="31">
        <f t="shared" si="2"/>
        <v>562089.27</v>
      </c>
      <c r="M54" s="30">
        <v>562089.27</v>
      </c>
    </row>
    <row r="55" spans="1:13" ht="24">
      <c r="A55" s="7" t="s">
        <v>6</v>
      </c>
      <c r="B55" s="1" t="s">
        <v>104</v>
      </c>
      <c r="C55" s="1" t="s">
        <v>105</v>
      </c>
      <c r="D55" s="29">
        <v>1719046.22</v>
      </c>
      <c r="E55" s="30">
        <v>1719046.22</v>
      </c>
      <c r="F55" s="30">
        <v>0</v>
      </c>
      <c r="G55" s="45">
        <f t="shared" si="1"/>
        <v>1719046.22</v>
      </c>
      <c r="H55" s="42">
        <v>1565848.64</v>
      </c>
      <c r="I55" s="30">
        <v>100</v>
      </c>
      <c r="J55" s="30">
        <v>1565848.64</v>
      </c>
      <c r="K55" s="30">
        <v>35229.87</v>
      </c>
      <c r="L55" s="31">
        <f t="shared" si="2"/>
        <v>1601078.51</v>
      </c>
      <c r="M55" s="30">
        <v>1601078.51</v>
      </c>
    </row>
    <row r="56" spans="1:13" ht="24">
      <c r="A56" s="7" t="s">
        <v>6</v>
      </c>
      <c r="B56" s="1" t="s">
        <v>106</v>
      </c>
      <c r="C56" s="1" t="s">
        <v>107</v>
      </c>
      <c r="D56" s="29">
        <v>712904.7</v>
      </c>
      <c r="E56" s="30">
        <v>663178.21</v>
      </c>
      <c r="F56" s="30">
        <v>0</v>
      </c>
      <c r="G56" s="45">
        <f t="shared" si="1"/>
        <v>663178.21</v>
      </c>
      <c r="H56" s="42">
        <v>575297.4</v>
      </c>
      <c r="I56" s="30">
        <v>100</v>
      </c>
      <c r="J56" s="30">
        <v>575297.4</v>
      </c>
      <c r="K56" s="30">
        <v>12943.56</v>
      </c>
      <c r="L56" s="31">
        <f t="shared" si="2"/>
        <v>588240.9600000001</v>
      </c>
      <c r="M56" s="30">
        <v>588240.96</v>
      </c>
    </row>
    <row r="57" spans="1:13" ht="24">
      <c r="A57" s="7" t="s">
        <v>6</v>
      </c>
      <c r="B57" s="1" t="s">
        <v>108</v>
      </c>
      <c r="C57" s="1" t="s">
        <v>109</v>
      </c>
      <c r="D57" s="29">
        <v>578623.58</v>
      </c>
      <c r="E57" s="30">
        <v>578623.58</v>
      </c>
      <c r="F57" s="30">
        <v>0</v>
      </c>
      <c r="G57" s="45">
        <f t="shared" si="1"/>
        <v>578623.58</v>
      </c>
      <c r="H57" s="42">
        <v>529873.07</v>
      </c>
      <c r="I57" s="30">
        <v>100</v>
      </c>
      <c r="J57" s="30">
        <v>529873.07</v>
      </c>
      <c r="K57" s="30">
        <v>11921.56</v>
      </c>
      <c r="L57" s="31">
        <f t="shared" si="2"/>
        <v>541794.63</v>
      </c>
      <c r="M57" s="30">
        <v>541794.63</v>
      </c>
    </row>
    <row r="58" spans="1:13" ht="24">
      <c r="A58" s="7" t="s">
        <v>6</v>
      </c>
      <c r="B58" s="1" t="s">
        <v>110</v>
      </c>
      <c r="C58" s="1" t="s">
        <v>111</v>
      </c>
      <c r="D58" s="29">
        <v>479477.11</v>
      </c>
      <c r="E58" s="30">
        <v>479477.11</v>
      </c>
      <c r="F58" s="30">
        <v>0</v>
      </c>
      <c r="G58" s="45">
        <f t="shared" si="1"/>
        <v>479477.11</v>
      </c>
      <c r="H58" s="42">
        <v>461282.78</v>
      </c>
      <c r="I58" s="30">
        <v>100</v>
      </c>
      <c r="J58" s="30">
        <v>461282.78</v>
      </c>
      <c r="K58" s="30">
        <v>10378.36</v>
      </c>
      <c r="L58" s="31">
        <f t="shared" si="2"/>
        <v>471661.14</v>
      </c>
      <c r="M58" s="30">
        <v>471661.14</v>
      </c>
    </row>
    <row r="59" spans="1:13" ht="24">
      <c r="A59" s="7" t="s">
        <v>7</v>
      </c>
      <c r="B59" s="1" t="s">
        <v>210</v>
      </c>
      <c r="C59" s="1" t="s">
        <v>209</v>
      </c>
      <c r="D59" s="29">
        <v>14703663.66</v>
      </c>
      <c r="E59" s="30">
        <v>14703663.66</v>
      </c>
      <c r="F59" s="30">
        <v>0</v>
      </c>
      <c r="G59" s="45">
        <f t="shared" si="1"/>
        <v>14703663.66</v>
      </c>
      <c r="H59" s="42">
        <v>13513287.27</v>
      </c>
      <c r="I59" s="30">
        <v>100</v>
      </c>
      <c r="J59" s="30">
        <v>13513287.27</v>
      </c>
      <c r="K59" s="30">
        <v>304034.1</v>
      </c>
      <c r="L59" s="31">
        <f t="shared" si="2"/>
        <v>13817321.37</v>
      </c>
      <c r="M59" s="30">
        <v>13817321.37</v>
      </c>
    </row>
    <row r="60" spans="1:13" ht="24">
      <c r="A60" s="7" t="s">
        <v>8</v>
      </c>
      <c r="B60" s="1" t="s">
        <v>112</v>
      </c>
      <c r="C60" s="1" t="s">
        <v>113</v>
      </c>
      <c r="D60" s="29">
        <v>652662.58</v>
      </c>
      <c r="E60" s="30">
        <v>372002.56</v>
      </c>
      <c r="F60" s="30">
        <v>182619.44</v>
      </c>
      <c r="G60" s="45">
        <f t="shared" si="1"/>
        <v>554622</v>
      </c>
      <c r="H60" s="42">
        <v>681098.9</v>
      </c>
      <c r="I60" s="30">
        <v>99.54</v>
      </c>
      <c r="J60" s="30">
        <v>681098.9</v>
      </c>
      <c r="K60" s="30">
        <v>0</v>
      </c>
      <c r="L60" s="31">
        <f t="shared" si="2"/>
        <v>681098.9</v>
      </c>
      <c r="M60" s="30">
        <v>681098.9</v>
      </c>
    </row>
    <row r="61" spans="1:13" ht="24">
      <c r="A61" s="7" t="s">
        <v>8</v>
      </c>
      <c r="B61" s="1" t="s">
        <v>114</v>
      </c>
      <c r="C61" s="1" t="s">
        <v>115</v>
      </c>
      <c r="D61" s="29">
        <v>538686.3</v>
      </c>
      <c r="E61" s="30">
        <v>499082.23</v>
      </c>
      <c r="F61" s="30">
        <v>52844</v>
      </c>
      <c r="G61" s="45">
        <f t="shared" si="1"/>
        <v>551926.23</v>
      </c>
      <c r="H61" s="42">
        <v>588307.83</v>
      </c>
      <c r="I61" s="30">
        <v>100</v>
      </c>
      <c r="J61" s="30">
        <v>588307.83</v>
      </c>
      <c r="K61" s="30">
        <v>0</v>
      </c>
      <c r="L61" s="31">
        <f t="shared" si="2"/>
        <v>588307.83</v>
      </c>
      <c r="M61" s="30">
        <v>588307.83</v>
      </c>
    </row>
    <row r="62" spans="1:13" ht="24">
      <c r="A62" s="7" t="s">
        <v>8</v>
      </c>
      <c r="B62" s="1" t="s">
        <v>116</v>
      </c>
      <c r="C62" s="1" t="s">
        <v>117</v>
      </c>
      <c r="D62" s="29">
        <v>1075609.87</v>
      </c>
      <c r="E62" s="30">
        <v>913939.24</v>
      </c>
      <c r="F62" s="30">
        <v>96770.04</v>
      </c>
      <c r="G62" s="45">
        <f t="shared" si="1"/>
        <v>1010709.28</v>
      </c>
      <c r="H62" s="42">
        <v>1075463.41</v>
      </c>
      <c r="I62" s="30">
        <v>100</v>
      </c>
      <c r="J62" s="30">
        <v>1075463.41</v>
      </c>
      <c r="K62" s="30">
        <v>0</v>
      </c>
      <c r="L62" s="31">
        <f t="shared" si="2"/>
        <v>1075463.41</v>
      </c>
      <c r="M62" s="30">
        <v>1075463.41</v>
      </c>
    </row>
    <row r="63" spans="1:13" ht="24">
      <c r="A63" s="7" t="s">
        <v>8</v>
      </c>
      <c r="B63" s="1" t="s">
        <v>118</v>
      </c>
      <c r="C63" s="1" t="s">
        <v>119</v>
      </c>
      <c r="D63" s="29">
        <v>2234454.28</v>
      </c>
      <c r="E63" s="30">
        <v>1262833.16</v>
      </c>
      <c r="F63" s="30">
        <v>619936.28</v>
      </c>
      <c r="G63" s="45">
        <f t="shared" si="1"/>
        <v>1882769.44</v>
      </c>
      <c r="H63" s="42">
        <v>2296204.29</v>
      </c>
      <c r="I63" s="30">
        <v>100</v>
      </c>
      <c r="J63" s="30">
        <v>2296204.29</v>
      </c>
      <c r="K63" s="30">
        <v>0</v>
      </c>
      <c r="L63" s="31">
        <f t="shared" si="2"/>
        <v>2296204.29</v>
      </c>
      <c r="M63" s="30">
        <v>2296204.29</v>
      </c>
    </row>
    <row r="64" spans="1:13" ht="24">
      <c r="A64" s="7" t="s">
        <v>8</v>
      </c>
      <c r="B64" s="1" t="s">
        <v>120</v>
      </c>
      <c r="C64" s="1" t="s">
        <v>121</v>
      </c>
      <c r="D64" s="29">
        <v>1615840.88</v>
      </c>
      <c r="E64" s="30">
        <v>1651597.9</v>
      </c>
      <c r="F64" s="30">
        <v>0</v>
      </c>
      <c r="G64" s="45">
        <f t="shared" si="1"/>
        <v>1651597.9</v>
      </c>
      <c r="H64" s="42">
        <v>1651203.76</v>
      </c>
      <c r="I64" s="30">
        <v>100</v>
      </c>
      <c r="J64" s="30">
        <v>1651203.76</v>
      </c>
      <c r="K64" s="30">
        <v>37150.27</v>
      </c>
      <c r="L64" s="31">
        <f t="shared" si="2"/>
        <v>1688354.03</v>
      </c>
      <c r="M64" s="30">
        <v>1651597.9</v>
      </c>
    </row>
    <row r="65" spans="1:13" ht="24">
      <c r="A65" s="7" t="s">
        <v>8</v>
      </c>
      <c r="B65" s="1" t="s">
        <v>122</v>
      </c>
      <c r="C65" s="1" t="s">
        <v>123</v>
      </c>
      <c r="D65" s="29">
        <v>876326.21</v>
      </c>
      <c r="E65" s="30">
        <v>749689.61</v>
      </c>
      <c r="F65" s="30">
        <v>149937.92</v>
      </c>
      <c r="G65" s="45">
        <f t="shared" si="1"/>
        <v>899627.53</v>
      </c>
      <c r="H65" s="42">
        <v>1002595.78</v>
      </c>
      <c r="I65" s="30">
        <v>66.8</v>
      </c>
      <c r="J65" s="30">
        <v>952465.99</v>
      </c>
      <c r="K65" s="30">
        <v>0</v>
      </c>
      <c r="L65" s="31">
        <f t="shared" si="2"/>
        <v>952465.99</v>
      </c>
      <c r="M65" s="30">
        <v>952465.99</v>
      </c>
    </row>
    <row r="66" spans="1:13" ht="24">
      <c r="A66" s="7" t="s">
        <v>8</v>
      </c>
      <c r="B66" s="1" t="s">
        <v>124</v>
      </c>
      <c r="C66" s="1" t="s">
        <v>125</v>
      </c>
      <c r="D66" s="29">
        <v>1491397.15</v>
      </c>
      <c r="E66" s="30">
        <v>843240.84</v>
      </c>
      <c r="F66" s="30">
        <v>413954.59</v>
      </c>
      <c r="G66" s="45">
        <f t="shared" si="1"/>
        <v>1257195.43</v>
      </c>
      <c r="H66" s="42">
        <v>1531344.57</v>
      </c>
      <c r="I66" s="30">
        <v>100</v>
      </c>
      <c r="J66" s="30">
        <v>1531344.57</v>
      </c>
      <c r="K66" s="30">
        <v>0</v>
      </c>
      <c r="L66" s="31">
        <f t="shared" si="2"/>
        <v>1531344.57</v>
      </c>
      <c r="M66" s="30">
        <v>1531344.57</v>
      </c>
    </row>
    <row r="67" spans="1:13" ht="24">
      <c r="A67" s="7" t="s">
        <v>9</v>
      </c>
      <c r="B67" s="1" t="s">
        <v>126</v>
      </c>
      <c r="C67" s="1" t="s">
        <v>127</v>
      </c>
      <c r="D67" s="29">
        <v>384376.21</v>
      </c>
      <c r="E67" s="30">
        <v>412655.32</v>
      </c>
      <c r="F67" s="30">
        <v>0</v>
      </c>
      <c r="G67" s="45">
        <f t="shared" si="1"/>
        <v>412655.32</v>
      </c>
      <c r="H67" s="42">
        <v>413618.88</v>
      </c>
      <c r="I67" s="30">
        <v>100</v>
      </c>
      <c r="J67" s="30">
        <v>413618.88</v>
      </c>
      <c r="K67" s="30">
        <v>0</v>
      </c>
      <c r="L67" s="31">
        <f t="shared" si="2"/>
        <v>413618.88</v>
      </c>
      <c r="M67" s="30">
        <v>413618.88</v>
      </c>
    </row>
    <row r="68" spans="1:13" ht="24">
      <c r="A68" s="7" t="s">
        <v>9</v>
      </c>
      <c r="B68" s="1" t="s">
        <v>128</v>
      </c>
      <c r="C68" s="1" t="s">
        <v>129</v>
      </c>
      <c r="D68" s="29">
        <v>919094.31</v>
      </c>
      <c r="E68" s="30">
        <v>971930.93</v>
      </c>
      <c r="F68" s="30">
        <v>0</v>
      </c>
      <c r="G68" s="45">
        <f t="shared" si="1"/>
        <v>971930.93</v>
      </c>
      <c r="H68" s="42">
        <v>974307.64</v>
      </c>
      <c r="I68" s="30">
        <v>100</v>
      </c>
      <c r="J68" s="30">
        <v>974307.64</v>
      </c>
      <c r="K68" s="30">
        <v>0</v>
      </c>
      <c r="L68" s="31">
        <f t="shared" si="2"/>
        <v>974307.64</v>
      </c>
      <c r="M68" s="30">
        <v>974307.64</v>
      </c>
    </row>
    <row r="69" spans="1:13" ht="24">
      <c r="A69" s="7" t="s">
        <v>9</v>
      </c>
      <c r="B69" s="1" t="s">
        <v>130</v>
      </c>
      <c r="C69" s="1" t="s">
        <v>131</v>
      </c>
      <c r="D69" s="29">
        <v>1020854.72</v>
      </c>
      <c r="E69" s="30">
        <v>1020854.72</v>
      </c>
      <c r="F69" s="30">
        <v>0</v>
      </c>
      <c r="G69" s="45">
        <f t="shared" si="1"/>
        <v>1020854.72</v>
      </c>
      <c r="H69" s="42">
        <v>1002890.18</v>
      </c>
      <c r="I69" s="30">
        <v>100</v>
      </c>
      <c r="J69" s="30">
        <v>1002890.18</v>
      </c>
      <c r="K69" s="30">
        <v>22563.93</v>
      </c>
      <c r="L69" s="31">
        <f t="shared" si="2"/>
        <v>1025454.1100000001</v>
      </c>
      <c r="M69" s="30">
        <v>1020854.72</v>
      </c>
    </row>
    <row r="70" spans="1:13" ht="24">
      <c r="A70" s="7" t="s">
        <v>9</v>
      </c>
      <c r="B70" s="1" t="s">
        <v>132</v>
      </c>
      <c r="C70" s="1" t="s">
        <v>133</v>
      </c>
      <c r="D70" s="29">
        <v>690087.41</v>
      </c>
      <c r="E70" s="30">
        <v>710590.61</v>
      </c>
      <c r="F70" s="30">
        <v>0</v>
      </c>
      <c r="G70" s="45">
        <f t="shared" si="1"/>
        <v>710590.61</v>
      </c>
      <c r="H70" s="42">
        <v>713307.14</v>
      </c>
      <c r="I70" s="30">
        <v>98.47</v>
      </c>
      <c r="J70" s="30">
        <v>713307.14</v>
      </c>
      <c r="K70" s="30">
        <v>0</v>
      </c>
      <c r="L70" s="31">
        <f t="shared" si="2"/>
        <v>713307.14</v>
      </c>
      <c r="M70" s="30">
        <v>713307.14</v>
      </c>
    </row>
    <row r="71" spans="1:13" ht="24">
      <c r="A71" s="7" t="s">
        <v>9</v>
      </c>
      <c r="B71" s="1" t="s">
        <v>134</v>
      </c>
      <c r="C71" s="1" t="s">
        <v>135</v>
      </c>
      <c r="D71" s="29">
        <v>336761.46</v>
      </c>
      <c r="E71" s="30">
        <v>414124.74</v>
      </c>
      <c r="F71" s="30">
        <v>0</v>
      </c>
      <c r="G71" s="45">
        <f t="shared" si="1"/>
        <v>414124.74</v>
      </c>
      <c r="H71" s="42">
        <v>415120.3</v>
      </c>
      <c r="I71" s="30">
        <v>100</v>
      </c>
      <c r="J71" s="30">
        <v>415120.3</v>
      </c>
      <c r="K71" s="30">
        <v>0</v>
      </c>
      <c r="L71" s="31">
        <f t="shared" si="2"/>
        <v>415120.3</v>
      </c>
      <c r="M71" s="30">
        <v>415120.3</v>
      </c>
    </row>
    <row r="72" spans="1:13" ht="24">
      <c r="A72" s="7" t="s">
        <v>9</v>
      </c>
      <c r="B72" s="1" t="s">
        <v>136</v>
      </c>
      <c r="C72" s="1" t="s">
        <v>137</v>
      </c>
      <c r="D72" s="29">
        <v>671688.21</v>
      </c>
      <c r="E72" s="30">
        <v>743715.84</v>
      </c>
      <c r="F72" s="30">
        <v>0</v>
      </c>
      <c r="G72" s="45">
        <f t="shared" si="1"/>
        <v>743715.84</v>
      </c>
      <c r="H72" s="42">
        <v>744221.57</v>
      </c>
      <c r="I72" s="30">
        <v>95.23</v>
      </c>
      <c r="J72" s="30">
        <v>744221.57</v>
      </c>
      <c r="K72" s="30">
        <v>0</v>
      </c>
      <c r="L72" s="31">
        <f t="shared" si="2"/>
        <v>744221.57</v>
      </c>
      <c r="M72" s="30">
        <v>744221.57</v>
      </c>
    </row>
    <row r="73" spans="1:13" ht="24">
      <c r="A73" s="7" t="s">
        <v>9</v>
      </c>
      <c r="B73" s="1" t="s">
        <v>138</v>
      </c>
      <c r="C73" s="1" t="s">
        <v>139</v>
      </c>
      <c r="D73" s="29">
        <v>629673.87</v>
      </c>
      <c r="E73" s="30">
        <v>547575.76</v>
      </c>
      <c r="F73" s="30">
        <v>57978.61</v>
      </c>
      <c r="G73" s="45">
        <f t="shared" si="1"/>
        <v>605554.37</v>
      </c>
      <c r="H73" s="42">
        <v>644220.11</v>
      </c>
      <c r="I73" s="30">
        <v>100</v>
      </c>
      <c r="J73" s="30">
        <v>644220.11</v>
      </c>
      <c r="K73" s="30">
        <v>0</v>
      </c>
      <c r="L73" s="31">
        <f t="shared" si="2"/>
        <v>644220.11</v>
      </c>
      <c r="M73" s="30">
        <v>644220.11</v>
      </c>
    </row>
    <row r="74" spans="1:13" ht="24">
      <c r="A74" s="7" t="s">
        <v>10</v>
      </c>
      <c r="B74" s="1" t="s">
        <v>140</v>
      </c>
      <c r="C74" s="1" t="s">
        <v>141</v>
      </c>
      <c r="D74" s="29">
        <v>1285847.95</v>
      </c>
      <c r="E74" s="30">
        <v>721564.43</v>
      </c>
      <c r="F74" s="30">
        <v>354222.54</v>
      </c>
      <c r="G74" s="45">
        <f t="shared" si="1"/>
        <v>1075786.97</v>
      </c>
      <c r="H74" s="42">
        <v>1316415.19</v>
      </c>
      <c r="I74" s="30">
        <v>100</v>
      </c>
      <c r="J74" s="30">
        <v>1316415.19</v>
      </c>
      <c r="K74" s="30">
        <v>0</v>
      </c>
      <c r="L74" s="31">
        <f aca="true" t="shared" si="3" ref="L74:L105">J74+K74</f>
        <v>1316415.19</v>
      </c>
      <c r="M74" s="30">
        <v>1316415.19</v>
      </c>
    </row>
    <row r="75" spans="1:13" ht="24">
      <c r="A75" s="7" t="s">
        <v>10</v>
      </c>
      <c r="B75" s="1" t="s">
        <v>142</v>
      </c>
      <c r="C75" s="1" t="s">
        <v>143</v>
      </c>
      <c r="D75" s="29">
        <v>1527161.12</v>
      </c>
      <c r="E75" s="30">
        <v>1209575.3</v>
      </c>
      <c r="F75" s="30">
        <v>128072.68</v>
      </c>
      <c r="G75" s="45">
        <f aca="true" t="shared" si="4" ref="G75:G107">E75+F75</f>
        <v>1337647.98</v>
      </c>
      <c r="H75" s="42">
        <v>1419416.11</v>
      </c>
      <c r="I75" s="30">
        <v>100</v>
      </c>
      <c r="J75" s="30">
        <v>1419416.11</v>
      </c>
      <c r="K75" s="30">
        <v>0</v>
      </c>
      <c r="L75" s="31">
        <f t="shared" si="3"/>
        <v>1419416.11</v>
      </c>
      <c r="M75" s="30">
        <v>1419416.11</v>
      </c>
    </row>
    <row r="76" spans="1:13" ht="24">
      <c r="A76" s="7" t="s">
        <v>10</v>
      </c>
      <c r="B76" s="1" t="s">
        <v>144</v>
      </c>
      <c r="C76" s="1" t="s">
        <v>145</v>
      </c>
      <c r="D76" s="29">
        <v>1094240.74</v>
      </c>
      <c r="E76" s="30">
        <v>1240279.92</v>
      </c>
      <c r="F76" s="30">
        <v>0</v>
      </c>
      <c r="G76" s="45">
        <f t="shared" si="4"/>
        <v>1240279.92</v>
      </c>
      <c r="H76" s="42">
        <v>1243637.2</v>
      </c>
      <c r="I76" s="30">
        <v>100</v>
      </c>
      <c r="J76" s="30">
        <v>1243637.2</v>
      </c>
      <c r="K76" s="30">
        <v>0</v>
      </c>
      <c r="L76" s="31">
        <f t="shared" si="3"/>
        <v>1243637.2</v>
      </c>
      <c r="M76" s="30">
        <v>1243637.2</v>
      </c>
    </row>
    <row r="77" spans="1:13" ht="24">
      <c r="A77" s="7" t="s">
        <v>10</v>
      </c>
      <c r="B77" s="1" t="s">
        <v>146</v>
      </c>
      <c r="C77" s="1" t="s">
        <v>147</v>
      </c>
      <c r="D77" s="29">
        <v>2070928.38</v>
      </c>
      <c r="E77" s="30">
        <v>1009811.86</v>
      </c>
      <c r="F77" s="30">
        <v>495725.82</v>
      </c>
      <c r="G77" s="45">
        <f t="shared" si="4"/>
        <v>1505537.68</v>
      </c>
      <c r="H77" s="42">
        <v>1828177.17</v>
      </c>
      <c r="I77" s="30">
        <v>100</v>
      </c>
      <c r="J77" s="30">
        <v>1828177.17</v>
      </c>
      <c r="K77" s="30">
        <v>0</v>
      </c>
      <c r="L77" s="31">
        <f t="shared" si="3"/>
        <v>1828177.17</v>
      </c>
      <c r="M77" s="30">
        <v>1828177.17</v>
      </c>
    </row>
    <row r="78" spans="1:13" ht="24">
      <c r="A78" s="7" t="s">
        <v>10</v>
      </c>
      <c r="B78" s="1" t="s">
        <v>148</v>
      </c>
      <c r="C78" s="1" t="s">
        <v>149</v>
      </c>
      <c r="D78" s="29">
        <v>914018.74</v>
      </c>
      <c r="E78" s="30">
        <v>1061857.27</v>
      </c>
      <c r="F78" s="30">
        <v>0</v>
      </c>
      <c r="G78" s="45">
        <f t="shared" si="4"/>
        <v>1061857.27</v>
      </c>
      <c r="H78" s="42">
        <v>1067375.11</v>
      </c>
      <c r="I78" s="30">
        <v>100</v>
      </c>
      <c r="J78" s="30">
        <v>1067375.11</v>
      </c>
      <c r="K78" s="30">
        <v>0</v>
      </c>
      <c r="L78" s="31">
        <f t="shared" si="3"/>
        <v>1067375.11</v>
      </c>
      <c r="M78" s="30">
        <v>1067375.11</v>
      </c>
    </row>
    <row r="79" spans="1:13" ht="24">
      <c r="A79" s="7" t="s">
        <v>10</v>
      </c>
      <c r="B79" s="1" t="s">
        <v>150</v>
      </c>
      <c r="C79" s="1" t="s">
        <v>151</v>
      </c>
      <c r="D79" s="29">
        <v>1398974.74</v>
      </c>
      <c r="E79" s="30">
        <v>1398974.74</v>
      </c>
      <c r="F79" s="30">
        <v>0</v>
      </c>
      <c r="G79" s="45">
        <f t="shared" si="4"/>
        <v>1398974.74</v>
      </c>
      <c r="H79" s="42">
        <v>1307773.19</v>
      </c>
      <c r="I79" s="30">
        <v>100</v>
      </c>
      <c r="J79" s="30">
        <v>1307773.19</v>
      </c>
      <c r="K79" s="30">
        <v>29423.46</v>
      </c>
      <c r="L79" s="31">
        <f t="shared" si="3"/>
        <v>1337196.65</v>
      </c>
      <c r="M79" s="30">
        <v>1337196.65</v>
      </c>
    </row>
    <row r="80" spans="1:13" ht="30" customHeight="1">
      <c r="A80" s="7" t="s">
        <v>10</v>
      </c>
      <c r="B80" s="1" t="s">
        <v>152</v>
      </c>
      <c r="C80" s="1" t="s">
        <v>153</v>
      </c>
      <c r="D80" s="29">
        <v>2013619.22</v>
      </c>
      <c r="E80" s="30">
        <v>1275132.38</v>
      </c>
      <c r="F80" s="30">
        <v>411965.85</v>
      </c>
      <c r="G80" s="45">
        <f t="shared" si="4"/>
        <v>1687098.23</v>
      </c>
      <c r="H80" s="42">
        <v>1969702.32</v>
      </c>
      <c r="I80" s="30">
        <v>100</v>
      </c>
      <c r="J80" s="30">
        <v>1969702.32</v>
      </c>
      <c r="K80" s="30">
        <v>0</v>
      </c>
      <c r="L80" s="31">
        <f t="shared" si="3"/>
        <v>1969702.32</v>
      </c>
      <c r="M80" s="30">
        <v>1969702.32</v>
      </c>
    </row>
    <row r="81" spans="1:13" ht="24">
      <c r="A81" s="7" t="s">
        <v>11</v>
      </c>
      <c r="B81" s="1" t="s">
        <v>155</v>
      </c>
      <c r="C81" s="1" t="s">
        <v>156</v>
      </c>
      <c r="D81" s="29">
        <v>403877.03</v>
      </c>
      <c r="E81" s="30">
        <v>403877.03</v>
      </c>
      <c r="F81" s="30">
        <v>0</v>
      </c>
      <c r="G81" s="45">
        <f t="shared" si="4"/>
        <v>403877.03</v>
      </c>
      <c r="H81" s="42">
        <v>391390.57</v>
      </c>
      <c r="I81" s="30">
        <v>100</v>
      </c>
      <c r="J81" s="30">
        <v>391390.57</v>
      </c>
      <c r="K81" s="30">
        <v>8805.86</v>
      </c>
      <c r="L81" s="31">
        <f t="shared" si="3"/>
        <v>400196.43</v>
      </c>
      <c r="M81" s="30">
        <v>400196.43</v>
      </c>
    </row>
    <row r="82" spans="1:13" ht="24">
      <c r="A82" s="7" t="s">
        <v>11</v>
      </c>
      <c r="B82" s="1" t="s">
        <v>157</v>
      </c>
      <c r="C82" s="1" t="s">
        <v>158</v>
      </c>
      <c r="D82" s="29">
        <v>189041.15</v>
      </c>
      <c r="E82" s="30">
        <v>240811.99</v>
      </c>
      <c r="F82" s="30">
        <v>7604.59</v>
      </c>
      <c r="G82" s="45">
        <f t="shared" si="4"/>
        <v>248416.58</v>
      </c>
      <c r="H82" s="42">
        <v>253473.49</v>
      </c>
      <c r="I82" s="30">
        <v>100</v>
      </c>
      <c r="J82" s="30">
        <v>253473.49</v>
      </c>
      <c r="K82" s="30">
        <v>0</v>
      </c>
      <c r="L82" s="31">
        <f t="shared" si="3"/>
        <v>253473.49</v>
      </c>
      <c r="M82" s="30">
        <v>253473.49</v>
      </c>
    </row>
    <row r="83" spans="1:13" ht="24">
      <c r="A83" s="7" t="s">
        <v>11</v>
      </c>
      <c r="B83" s="1" t="s">
        <v>159</v>
      </c>
      <c r="C83" s="1" t="s">
        <v>160</v>
      </c>
      <c r="D83" s="29">
        <v>411655.02</v>
      </c>
      <c r="E83" s="30">
        <v>371007.99</v>
      </c>
      <c r="F83" s="30">
        <v>74201.6</v>
      </c>
      <c r="G83" s="45">
        <f t="shared" si="4"/>
        <v>445209.58999999997</v>
      </c>
      <c r="H83" s="42">
        <v>505907.49</v>
      </c>
      <c r="I83" s="30">
        <v>100</v>
      </c>
      <c r="J83" s="30">
        <v>505907.49</v>
      </c>
      <c r="K83" s="30">
        <v>0</v>
      </c>
      <c r="L83" s="31">
        <f t="shared" si="3"/>
        <v>505907.49</v>
      </c>
      <c r="M83" s="30">
        <v>505907.49</v>
      </c>
    </row>
    <row r="84" spans="1:13" ht="24">
      <c r="A84" s="7" t="s">
        <v>11</v>
      </c>
      <c r="B84" s="1" t="s">
        <v>161</v>
      </c>
      <c r="C84" s="1" t="s">
        <v>162</v>
      </c>
      <c r="D84" s="29">
        <v>268914.77</v>
      </c>
      <c r="E84" s="30">
        <v>328023.96</v>
      </c>
      <c r="F84" s="30">
        <v>0</v>
      </c>
      <c r="G84" s="45">
        <f t="shared" si="4"/>
        <v>328023.96</v>
      </c>
      <c r="H84" s="42">
        <v>330782.62</v>
      </c>
      <c r="I84" s="30">
        <v>99.98</v>
      </c>
      <c r="J84" s="30">
        <v>330782.62</v>
      </c>
      <c r="K84" s="30">
        <v>0</v>
      </c>
      <c r="L84" s="31">
        <f t="shared" si="3"/>
        <v>330782.62</v>
      </c>
      <c r="M84" s="30">
        <v>330782.62</v>
      </c>
    </row>
    <row r="85" spans="1:13" ht="24">
      <c r="A85" s="7" t="s">
        <v>11</v>
      </c>
      <c r="B85" s="1" t="s">
        <v>163</v>
      </c>
      <c r="C85" s="1" t="s">
        <v>164</v>
      </c>
      <c r="D85" s="29">
        <v>338238.22</v>
      </c>
      <c r="E85" s="30">
        <v>325929.84</v>
      </c>
      <c r="F85" s="30">
        <v>65185.97</v>
      </c>
      <c r="G85" s="45">
        <f t="shared" si="4"/>
        <v>391115.81000000006</v>
      </c>
      <c r="H85" s="42">
        <v>434436.12</v>
      </c>
      <c r="I85" s="30">
        <v>100</v>
      </c>
      <c r="J85" s="30">
        <v>434436.12</v>
      </c>
      <c r="K85" s="30">
        <v>0</v>
      </c>
      <c r="L85" s="31">
        <f t="shared" si="3"/>
        <v>434436.12</v>
      </c>
      <c r="M85" s="30">
        <v>434436.12</v>
      </c>
    </row>
    <row r="86" spans="1:13" ht="24">
      <c r="A86" s="7" t="s">
        <v>11</v>
      </c>
      <c r="B86" s="1" t="s">
        <v>165</v>
      </c>
      <c r="C86" s="1" t="s">
        <v>166</v>
      </c>
      <c r="D86" s="29">
        <v>339524.18</v>
      </c>
      <c r="E86" s="30">
        <v>314188.53</v>
      </c>
      <c r="F86" s="30">
        <v>33267.02</v>
      </c>
      <c r="G86" s="45">
        <f t="shared" si="4"/>
        <v>347455.55000000005</v>
      </c>
      <c r="H86" s="42">
        <v>370261.33</v>
      </c>
      <c r="I86" s="30">
        <v>100</v>
      </c>
      <c r="J86" s="30">
        <v>370261.33</v>
      </c>
      <c r="K86" s="30">
        <v>0</v>
      </c>
      <c r="L86" s="31">
        <f t="shared" si="3"/>
        <v>370261.33</v>
      </c>
      <c r="M86" s="30">
        <v>370261.33</v>
      </c>
    </row>
    <row r="87" spans="1:13" ht="24">
      <c r="A87" s="7" t="s">
        <v>11</v>
      </c>
      <c r="B87" s="1" t="s">
        <v>167</v>
      </c>
      <c r="C87" s="1" t="s">
        <v>168</v>
      </c>
      <c r="D87" s="29">
        <v>1239468.48</v>
      </c>
      <c r="E87" s="30">
        <v>1239468.48</v>
      </c>
      <c r="F87" s="30">
        <v>0</v>
      </c>
      <c r="G87" s="45">
        <f t="shared" si="4"/>
        <v>1239468.48</v>
      </c>
      <c r="H87" s="42">
        <v>1093449.45</v>
      </c>
      <c r="I87" s="30">
        <v>84.56</v>
      </c>
      <c r="J87" s="30">
        <v>1093449.45</v>
      </c>
      <c r="K87" s="30">
        <v>0</v>
      </c>
      <c r="L87" s="31">
        <f t="shared" si="3"/>
        <v>1093449.45</v>
      </c>
      <c r="M87" s="30">
        <v>1093449.45</v>
      </c>
    </row>
    <row r="88" spans="1:13" ht="24">
      <c r="A88" s="7" t="s">
        <v>11</v>
      </c>
      <c r="B88" s="1" t="s">
        <v>169</v>
      </c>
      <c r="C88" s="1" t="s">
        <v>170</v>
      </c>
      <c r="D88" s="29">
        <v>870857.45</v>
      </c>
      <c r="E88" s="30">
        <v>870857.45</v>
      </c>
      <c r="F88" s="30">
        <v>0</v>
      </c>
      <c r="G88" s="45">
        <f t="shared" si="4"/>
        <v>870857.45</v>
      </c>
      <c r="H88" s="42">
        <v>814479</v>
      </c>
      <c r="I88" s="30">
        <v>100</v>
      </c>
      <c r="J88" s="30">
        <v>814479</v>
      </c>
      <c r="K88" s="30">
        <v>18324.88</v>
      </c>
      <c r="L88" s="31">
        <f t="shared" si="3"/>
        <v>832803.88</v>
      </c>
      <c r="M88" s="30">
        <v>832803.88</v>
      </c>
    </row>
    <row r="89" spans="1:13" ht="24">
      <c r="A89" s="7" t="s">
        <v>11</v>
      </c>
      <c r="B89" s="1" t="s">
        <v>171</v>
      </c>
      <c r="C89" s="1" t="s">
        <v>172</v>
      </c>
      <c r="D89" s="29">
        <v>470134.02</v>
      </c>
      <c r="E89" s="30">
        <v>547317.39</v>
      </c>
      <c r="F89" s="30">
        <v>0</v>
      </c>
      <c r="G89" s="45">
        <f t="shared" si="4"/>
        <v>547317.39</v>
      </c>
      <c r="H89" s="42">
        <v>544884.78</v>
      </c>
      <c r="I89" s="30">
        <v>100</v>
      </c>
      <c r="J89" s="30">
        <v>544884.78</v>
      </c>
      <c r="K89" s="30">
        <v>12259.31</v>
      </c>
      <c r="L89" s="31">
        <f t="shared" si="3"/>
        <v>557144.0900000001</v>
      </c>
      <c r="M89" s="30">
        <v>547317.39</v>
      </c>
    </row>
    <row r="90" spans="1:13" ht="24">
      <c r="A90" s="7" t="s">
        <v>12</v>
      </c>
      <c r="B90" s="1" t="s">
        <v>173</v>
      </c>
      <c r="C90" s="1" t="s">
        <v>174</v>
      </c>
      <c r="D90" s="29">
        <v>289568.14</v>
      </c>
      <c r="E90" s="30">
        <v>289568.14</v>
      </c>
      <c r="F90" s="30">
        <v>0</v>
      </c>
      <c r="G90" s="45">
        <f t="shared" si="4"/>
        <v>289568.14</v>
      </c>
      <c r="H90" s="42">
        <v>259311.85</v>
      </c>
      <c r="I90" s="30">
        <v>100</v>
      </c>
      <c r="J90" s="30">
        <v>259311.85</v>
      </c>
      <c r="K90" s="30">
        <v>5834.23</v>
      </c>
      <c r="L90" s="31">
        <f t="shared" si="3"/>
        <v>265146.08</v>
      </c>
      <c r="M90" s="30">
        <v>265146.08</v>
      </c>
    </row>
    <row r="91" spans="1:13" ht="24">
      <c r="A91" s="7" t="s">
        <v>12</v>
      </c>
      <c r="B91" s="1" t="s">
        <v>175</v>
      </c>
      <c r="C91" s="1" t="s">
        <v>176</v>
      </c>
      <c r="D91" s="29">
        <v>260780.16</v>
      </c>
      <c r="E91" s="30">
        <v>260780.16</v>
      </c>
      <c r="F91" s="30">
        <v>0</v>
      </c>
      <c r="G91" s="45">
        <f t="shared" si="4"/>
        <v>260780.16</v>
      </c>
      <c r="H91" s="42">
        <v>246189.44</v>
      </c>
      <c r="I91" s="30">
        <v>92.77</v>
      </c>
      <c r="J91" s="30">
        <v>246189.44</v>
      </c>
      <c r="K91" s="30">
        <v>0</v>
      </c>
      <c r="L91" s="31">
        <f t="shared" si="3"/>
        <v>246189.44</v>
      </c>
      <c r="M91" s="30">
        <v>246189.44</v>
      </c>
    </row>
    <row r="92" spans="1:13" ht="24">
      <c r="A92" s="7" t="s">
        <v>12</v>
      </c>
      <c r="B92" s="1" t="s">
        <v>177</v>
      </c>
      <c r="C92" s="1" t="s">
        <v>178</v>
      </c>
      <c r="D92" s="29">
        <v>363009.83</v>
      </c>
      <c r="E92" s="30">
        <v>396286.28</v>
      </c>
      <c r="F92" s="30">
        <v>0</v>
      </c>
      <c r="G92" s="45">
        <f t="shared" si="4"/>
        <v>396286.28</v>
      </c>
      <c r="H92" s="42">
        <v>396237.41</v>
      </c>
      <c r="I92" s="30">
        <v>100</v>
      </c>
      <c r="J92" s="30">
        <v>396237.41</v>
      </c>
      <c r="K92" s="30">
        <v>8914.91</v>
      </c>
      <c r="L92" s="31">
        <f t="shared" si="3"/>
        <v>405152.31999999995</v>
      </c>
      <c r="M92" s="30">
        <v>396286.28</v>
      </c>
    </row>
    <row r="93" spans="1:13" ht="24">
      <c r="A93" s="7" t="s">
        <v>12</v>
      </c>
      <c r="B93" s="1" t="s">
        <v>179</v>
      </c>
      <c r="C93" s="1" t="s">
        <v>180</v>
      </c>
      <c r="D93" s="29">
        <v>550250.78</v>
      </c>
      <c r="E93" s="30">
        <v>550250.78</v>
      </c>
      <c r="F93" s="30">
        <v>0</v>
      </c>
      <c r="G93" s="45">
        <f t="shared" si="4"/>
        <v>550250.78</v>
      </c>
      <c r="H93" s="42">
        <v>545155.3</v>
      </c>
      <c r="I93" s="30">
        <v>100</v>
      </c>
      <c r="J93" s="30">
        <v>545155.3</v>
      </c>
      <c r="K93" s="30">
        <v>12265.39</v>
      </c>
      <c r="L93" s="31">
        <f t="shared" si="3"/>
        <v>557420.6900000001</v>
      </c>
      <c r="M93" s="30">
        <v>550250.78</v>
      </c>
    </row>
    <row r="94" spans="1:13" ht="24">
      <c r="A94" s="7" t="s">
        <v>12</v>
      </c>
      <c r="B94" s="1" t="s">
        <v>181</v>
      </c>
      <c r="C94" s="1" t="s">
        <v>182</v>
      </c>
      <c r="D94" s="29">
        <v>324119.41</v>
      </c>
      <c r="E94" s="30">
        <v>324119.41</v>
      </c>
      <c r="F94" s="30">
        <v>0</v>
      </c>
      <c r="G94" s="45">
        <f t="shared" si="4"/>
        <v>324119.41</v>
      </c>
      <c r="H94" s="42">
        <v>299873.1</v>
      </c>
      <c r="I94" s="30">
        <v>101.86</v>
      </c>
      <c r="J94" s="30">
        <v>299873.1</v>
      </c>
      <c r="K94" s="30">
        <v>6746.81</v>
      </c>
      <c r="L94" s="31">
        <f t="shared" si="3"/>
        <v>306619.91</v>
      </c>
      <c r="M94" s="30">
        <v>306619.91</v>
      </c>
    </row>
    <row r="95" spans="1:13" ht="24">
      <c r="A95" s="7" t="s">
        <v>14</v>
      </c>
      <c r="B95" s="1" t="s">
        <v>183</v>
      </c>
      <c r="C95" s="1" t="s">
        <v>184</v>
      </c>
      <c r="D95" s="29">
        <v>385865.87</v>
      </c>
      <c r="E95" s="30">
        <v>424305.18</v>
      </c>
      <c r="F95" s="30">
        <v>0</v>
      </c>
      <c r="G95" s="45">
        <f t="shared" si="4"/>
        <v>424305.18</v>
      </c>
      <c r="H95" s="42">
        <v>424900.38</v>
      </c>
      <c r="I95" s="30">
        <v>100</v>
      </c>
      <c r="J95" s="30">
        <v>424900.38</v>
      </c>
      <c r="K95" s="30">
        <v>0</v>
      </c>
      <c r="L95" s="31">
        <f t="shared" si="3"/>
        <v>424900.38</v>
      </c>
      <c r="M95" s="30">
        <v>424900.38</v>
      </c>
    </row>
    <row r="96" spans="1:13" ht="24">
      <c r="A96" s="7" t="s">
        <v>14</v>
      </c>
      <c r="B96" s="1" t="s">
        <v>185</v>
      </c>
      <c r="C96" s="1" t="s">
        <v>186</v>
      </c>
      <c r="D96" s="29">
        <v>160949.97</v>
      </c>
      <c r="E96" s="30">
        <v>316647.34</v>
      </c>
      <c r="F96" s="30">
        <v>0</v>
      </c>
      <c r="G96" s="45">
        <f t="shared" si="4"/>
        <v>316647.34</v>
      </c>
      <c r="H96" s="42">
        <v>317793.49</v>
      </c>
      <c r="I96" s="30">
        <v>100</v>
      </c>
      <c r="J96" s="30">
        <v>317793.49</v>
      </c>
      <c r="K96" s="30">
        <v>0</v>
      </c>
      <c r="L96" s="31">
        <f t="shared" si="3"/>
        <v>317793.49</v>
      </c>
      <c r="M96" s="30">
        <v>317793.49</v>
      </c>
    </row>
    <row r="97" spans="1:13" ht="24">
      <c r="A97" s="7" t="s">
        <v>14</v>
      </c>
      <c r="B97" s="1" t="s">
        <v>187</v>
      </c>
      <c r="C97" s="1" t="s">
        <v>188</v>
      </c>
      <c r="D97" s="29">
        <v>1072430.78</v>
      </c>
      <c r="E97" s="30">
        <v>1052300.09</v>
      </c>
      <c r="F97" s="30">
        <v>0</v>
      </c>
      <c r="G97" s="45">
        <f t="shared" si="4"/>
        <v>1052300.09</v>
      </c>
      <c r="H97" s="42">
        <v>914812.23</v>
      </c>
      <c r="I97" s="30">
        <v>100</v>
      </c>
      <c r="J97" s="30">
        <v>914812.23</v>
      </c>
      <c r="K97" s="30">
        <v>20582.27</v>
      </c>
      <c r="L97" s="31">
        <f t="shared" si="3"/>
        <v>935394.5</v>
      </c>
      <c r="M97" s="30">
        <v>935394.5</v>
      </c>
    </row>
    <row r="98" spans="1:13" ht="24">
      <c r="A98" s="7" t="s">
        <v>14</v>
      </c>
      <c r="B98" s="1" t="s">
        <v>189</v>
      </c>
      <c r="C98" s="1" t="s">
        <v>190</v>
      </c>
      <c r="D98" s="29">
        <v>651188.49</v>
      </c>
      <c r="E98" s="30">
        <v>621691.86</v>
      </c>
      <c r="F98" s="30">
        <v>0</v>
      </c>
      <c r="G98" s="45">
        <f t="shared" si="4"/>
        <v>621691.86</v>
      </c>
      <c r="H98" s="42">
        <v>621689.3</v>
      </c>
      <c r="I98" s="30">
        <v>86.03</v>
      </c>
      <c r="J98" s="30">
        <v>621689.3</v>
      </c>
      <c r="K98" s="30">
        <v>0</v>
      </c>
      <c r="L98" s="31">
        <f t="shared" si="3"/>
        <v>621689.3</v>
      </c>
      <c r="M98" s="30">
        <v>621689.3</v>
      </c>
    </row>
    <row r="99" spans="1:13" ht="24">
      <c r="A99" s="13" t="s">
        <v>14</v>
      </c>
      <c r="B99" s="14" t="s">
        <v>191</v>
      </c>
      <c r="C99" s="14" t="s">
        <v>192</v>
      </c>
      <c r="D99" s="32">
        <v>1043392.78</v>
      </c>
      <c r="E99" s="33">
        <v>1079866.97</v>
      </c>
      <c r="F99" s="33">
        <v>0</v>
      </c>
      <c r="G99" s="45">
        <f t="shared" si="4"/>
        <v>1079866.97</v>
      </c>
      <c r="H99" s="43">
        <v>1080291.11</v>
      </c>
      <c r="I99" s="33">
        <v>100</v>
      </c>
      <c r="J99" s="33">
        <v>1080291.11</v>
      </c>
      <c r="K99" s="33">
        <v>0</v>
      </c>
      <c r="L99" s="31">
        <f t="shared" si="3"/>
        <v>1080291.11</v>
      </c>
      <c r="M99" s="33">
        <v>1080291.11</v>
      </c>
    </row>
    <row r="100" spans="1:13" ht="24">
      <c r="A100" s="7" t="s">
        <v>14</v>
      </c>
      <c r="B100" s="1" t="s">
        <v>193</v>
      </c>
      <c r="C100" s="1" t="s">
        <v>208</v>
      </c>
      <c r="D100" s="29">
        <v>296010.52</v>
      </c>
      <c r="E100" s="30">
        <v>479851.35</v>
      </c>
      <c r="F100" s="30">
        <v>0</v>
      </c>
      <c r="G100" s="45">
        <f t="shared" si="4"/>
        <v>479851.35</v>
      </c>
      <c r="H100" s="42">
        <v>479837.06</v>
      </c>
      <c r="I100" s="30">
        <v>100</v>
      </c>
      <c r="J100" s="30">
        <v>479837.06</v>
      </c>
      <c r="K100" s="30">
        <v>10795.81</v>
      </c>
      <c r="L100" s="31">
        <f t="shared" si="3"/>
        <v>490632.87</v>
      </c>
      <c r="M100" s="30">
        <v>479851.35</v>
      </c>
    </row>
    <row r="101" spans="1:13" ht="24">
      <c r="A101" s="15" t="s">
        <v>14</v>
      </c>
      <c r="B101" s="16" t="s">
        <v>194</v>
      </c>
      <c r="C101" s="16" t="s">
        <v>195</v>
      </c>
      <c r="D101" s="34">
        <v>429960.32</v>
      </c>
      <c r="E101" s="35">
        <v>470362.5</v>
      </c>
      <c r="F101" s="35">
        <v>0</v>
      </c>
      <c r="G101" s="45">
        <f t="shared" si="4"/>
        <v>470362.5</v>
      </c>
      <c r="H101" s="44">
        <v>469987.4</v>
      </c>
      <c r="I101" s="35">
        <v>100</v>
      </c>
      <c r="J101" s="35">
        <v>469987.4</v>
      </c>
      <c r="K101" s="35">
        <v>10574.2</v>
      </c>
      <c r="L101" s="31">
        <f t="shared" si="3"/>
        <v>480561.60000000003</v>
      </c>
      <c r="M101" s="35">
        <v>470362.5</v>
      </c>
    </row>
    <row r="102" spans="1:13" ht="24">
      <c r="A102" s="7" t="s">
        <v>14</v>
      </c>
      <c r="B102" s="1" t="s">
        <v>196</v>
      </c>
      <c r="C102" s="1" t="s">
        <v>197</v>
      </c>
      <c r="D102" s="29">
        <v>855138.14</v>
      </c>
      <c r="E102" s="30">
        <v>855138.14</v>
      </c>
      <c r="F102" s="30">
        <v>0</v>
      </c>
      <c r="G102" s="45">
        <f t="shared" si="4"/>
        <v>855138.14</v>
      </c>
      <c r="H102" s="42">
        <v>843249.88</v>
      </c>
      <c r="I102" s="30">
        <v>100</v>
      </c>
      <c r="J102" s="30">
        <v>843249.88</v>
      </c>
      <c r="K102" s="30">
        <v>18972.19</v>
      </c>
      <c r="L102" s="31">
        <f t="shared" si="3"/>
        <v>862222.07</v>
      </c>
      <c r="M102" s="30">
        <v>855138.14</v>
      </c>
    </row>
    <row r="103" spans="1:13" ht="24">
      <c r="A103" s="7" t="s">
        <v>14</v>
      </c>
      <c r="B103" s="1" t="s">
        <v>198</v>
      </c>
      <c r="C103" s="1" t="s">
        <v>199</v>
      </c>
      <c r="D103" s="29">
        <v>237485.97</v>
      </c>
      <c r="E103" s="30">
        <v>345448.45</v>
      </c>
      <c r="F103" s="30">
        <v>0</v>
      </c>
      <c r="G103" s="45">
        <f t="shared" si="4"/>
        <v>345448.45</v>
      </c>
      <c r="H103" s="42">
        <v>346602.59</v>
      </c>
      <c r="I103" s="30">
        <v>100</v>
      </c>
      <c r="J103" s="30">
        <v>346602.59</v>
      </c>
      <c r="K103" s="30">
        <v>0</v>
      </c>
      <c r="L103" s="31">
        <f t="shared" si="3"/>
        <v>346602.59</v>
      </c>
      <c r="M103" s="30">
        <v>346602.59</v>
      </c>
    </row>
    <row r="104" spans="1:13" ht="24">
      <c r="A104" s="7" t="s">
        <v>14</v>
      </c>
      <c r="B104" s="1" t="s">
        <v>200</v>
      </c>
      <c r="C104" s="1" t="s">
        <v>201</v>
      </c>
      <c r="D104" s="29">
        <v>745088.8</v>
      </c>
      <c r="E104" s="30">
        <v>745088.8</v>
      </c>
      <c r="F104" s="30">
        <v>0</v>
      </c>
      <c r="G104" s="45">
        <f t="shared" si="4"/>
        <v>745088.8</v>
      </c>
      <c r="H104" s="42">
        <v>689651.34</v>
      </c>
      <c r="I104" s="30">
        <v>100</v>
      </c>
      <c r="J104" s="30">
        <v>689651.34</v>
      </c>
      <c r="K104" s="30">
        <v>15516.4</v>
      </c>
      <c r="L104" s="31">
        <f t="shared" si="3"/>
        <v>705167.74</v>
      </c>
      <c r="M104" s="30">
        <v>705167.74</v>
      </c>
    </row>
    <row r="105" spans="1:13" ht="24">
      <c r="A105" s="7" t="s">
        <v>14</v>
      </c>
      <c r="B105" s="1" t="s">
        <v>202</v>
      </c>
      <c r="C105" s="1" t="s">
        <v>203</v>
      </c>
      <c r="D105" s="29">
        <v>329965.9</v>
      </c>
      <c r="E105" s="30">
        <v>415050.88</v>
      </c>
      <c r="F105" s="30">
        <v>0</v>
      </c>
      <c r="G105" s="45">
        <f t="shared" si="4"/>
        <v>415050.88</v>
      </c>
      <c r="H105" s="42">
        <v>415849.27</v>
      </c>
      <c r="I105" s="30">
        <v>100</v>
      </c>
      <c r="J105" s="30">
        <v>415849.27</v>
      </c>
      <c r="K105" s="30">
        <v>0</v>
      </c>
      <c r="L105" s="31">
        <f t="shared" si="3"/>
        <v>415849.27</v>
      </c>
      <c r="M105" s="30">
        <v>415849.27</v>
      </c>
    </row>
    <row r="106" spans="1:13" ht="24">
      <c r="A106" s="7" t="s">
        <v>14</v>
      </c>
      <c r="B106" s="1" t="s">
        <v>204</v>
      </c>
      <c r="C106" s="1" t="s">
        <v>205</v>
      </c>
      <c r="D106" s="29">
        <v>1267771.46</v>
      </c>
      <c r="E106" s="30">
        <v>1267771.46</v>
      </c>
      <c r="F106" s="30">
        <v>0</v>
      </c>
      <c r="G106" s="45">
        <f t="shared" si="4"/>
        <v>1267771.46</v>
      </c>
      <c r="H106" s="42">
        <v>1176507.64</v>
      </c>
      <c r="I106" s="30">
        <v>100</v>
      </c>
      <c r="J106" s="30">
        <v>1176507.64</v>
      </c>
      <c r="K106" s="30">
        <v>26470.13</v>
      </c>
      <c r="L106" s="31">
        <f>J106+K106</f>
        <v>1202977.7699999998</v>
      </c>
      <c r="M106" s="30">
        <v>1202977.77</v>
      </c>
    </row>
    <row r="107" spans="1:13" ht="24">
      <c r="A107" s="7" t="s">
        <v>13</v>
      </c>
      <c r="B107" s="1" t="s">
        <v>206</v>
      </c>
      <c r="C107" s="1" t="s">
        <v>207</v>
      </c>
      <c r="D107" s="29">
        <v>1210171.39</v>
      </c>
      <c r="E107" s="30">
        <v>1210171.39</v>
      </c>
      <c r="F107" s="30">
        <v>0</v>
      </c>
      <c r="G107" s="45">
        <f t="shared" si="4"/>
        <v>1210171.39</v>
      </c>
      <c r="H107" s="42">
        <v>1073742.93</v>
      </c>
      <c r="I107" s="30">
        <v>100</v>
      </c>
      <c r="J107" s="30">
        <v>1073742.93</v>
      </c>
      <c r="K107" s="30">
        <v>24158.03</v>
      </c>
      <c r="L107" s="31">
        <f>J107+K107</f>
        <v>1097900.96</v>
      </c>
      <c r="M107" s="30">
        <v>1097900.96</v>
      </c>
    </row>
    <row r="108" spans="1:13" s="39" customFormat="1" ht="14.25" customHeight="1">
      <c r="A108" s="36"/>
      <c r="B108" s="36"/>
      <c r="C108" s="36"/>
      <c r="D108" s="37">
        <f>SUM(D10:D107)</f>
        <v>90262191.90999997</v>
      </c>
      <c r="E108" s="38">
        <f>SUM(E10:E107)</f>
        <v>84661920.50999999</v>
      </c>
      <c r="F108" s="38">
        <f>SUM(F10:F107)</f>
        <v>5116394.159999999</v>
      </c>
      <c r="G108" s="38">
        <f>SUM(G10:G107)</f>
        <v>89778314.66999999</v>
      </c>
      <c r="H108" s="38">
        <f aca="true" t="shared" si="5" ref="H108:M108">SUM(H10:H107)</f>
        <v>90262192.06999998</v>
      </c>
      <c r="I108" s="38"/>
      <c r="J108" s="38">
        <f t="shared" si="5"/>
        <v>90047097.85999997</v>
      </c>
      <c r="K108" s="38">
        <f t="shared" si="5"/>
        <v>904975.4300000002</v>
      </c>
      <c r="L108" s="38">
        <f t="shared" si="5"/>
        <v>90952073.28999996</v>
      </c>
      <c r="M108" s="38">
        <f t="shared" si="5"/>
        <v>90756880.30999996</v>
      </c>
    </row>
    <row r="113" ht="13.5" customHeight="1"/>
    <row r="114" spans="3:13" ht="12">
      <c r="C114" s="6"/>
      <c r="D114" s="5"/>
      <c r="E114" s="5"/>
      <c r="F114" s="5"/>
      <c r="G114" s="6"/>
      <c r="H114" s="6"/>
      <c r="I114" s="5"/>
      <c r="J114" s="5"/>
      <c r="K114" s="6"/>
      <c r="L114" s="6"/>
      <c r="M114" s="6"/>
    </row>
    <row r="116" spans="3:13" ht="12">
      <c r="C116" s="6"/>
      <c r="D116" s="5"/>
      <c r="E116" s="5"/>
      <c r="F116" s="5"/>
      <c r="G116" s="6"/>
      <c r="H116" s="6"/>
      <c r="I116" s="5"/>
      <c r="J116" s="5"/>
      <c r="K116" s="6"/>
      <c r="L116" s="6"/>
      <c r="M116" s="6"/>
    </row>
    <row r="117" spans="3:13" ht="12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</sheetData>
  <mergeCells count="2">
    <mergeCell ref="A5:L5"/>
    <mergeCell ref="A6:L6"/>
  </mergeCells>
  <printOptions horizontalCentered="1"/>
  <pageMargins left="0.2755905511811024" right="0.31496062992125984" top="0.59" bottom="1.44" header="0.15748031496062992" footer="0.1968503937007874"/>
  <pageSetup horizontalDpi="600" verticalDpi="600" orientation="portrait" paperSize="8" scale="94" r:id="rId1"/>
  <headerFooter alignWithMargins="0">
    <oddFooter>&amp;C&amp;"Arial,Grassetto"&amp;12Pagina &amp;P</oddFooter>
  </headerFooter>
  <rowBreaks count="2" manualBreakCount="2">
    <brk id="47" max="12" man="1"/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30"/>
  <sheetViews>
    <sheetView workbookViewId="0" topLeftCell="A1">
      <selection activeCell="C28" sqref="C28"/>
    </sheetView>
  </sheetViews>
  <sheetFormatPr defaultColWidth="9.140625" defaultRowHeight="12.75"/>
  <cols>
    <col min="1" max="1" width="33.28125" style="0" customWidth="1"/>
    <col min="2" max="2" width="4.28125" style="0" customWidth="1"/>
    <col min="3" max="3" width="17.28125" style="0" customWidth="1"/>
    <col min="4" max="4" width="11.7109375" style="0" customWidth="1"/>
  </cols>
  <sheetData>
    <row r="2" spans="1:3" ht="15.75">
      <c r="A2" s="4"/>
      <c r="B2" s="4"/>
      <c r="C2" s="24" t="s">
        <v>219</v>
      </c>
    </row>
    <row r="4" spans="1:3" ht="35.25" customHeight="1">
      <c r="A4" s="51" t="s">
        <v>212</v>
      </c>
      <c r="B4" s="51"/>
      <c r="C4" s="52"/>
    </row>
    <row r="5" spans="1:2" ht="15.75">
      <c r="A5" s="4"/>
      <c r="B5" s="4"/>
    </row>
    <row r="6" spans="1:3" ht="40.5" customHeight="1">
      <c r="A6" s="51" t="s">
        <v>240</v>
      </c>
      <c r="B6" s="51"/>
      <c r="C6" s="52"/>
    </row>
    <row r="7" spans="1:3" ht="16.5">
      <c r="A7" s="51" t="s">
        <v>222</v>
      </c>
      <c r="B7" s="51"/>
      <c r="C7" s="52"/>
    </row>
    <row r="8" spans="1:2" ht="16.5">
      <c r="A8" s="3"/>
      <c r="B8" s="3"/>
    </row>
    <row r="10" spans="1:3" ht="59.25" customHeight="1">
      <c r="A10" s="50" t="s">
        <v>220</v>
      </c>
      <c r="B10" s="50"/>
      <c r="C10" s="2" t="s">
        <v>255</v>
      </c>
    </row>
    <row r="11" spans="1:3" ht="20.25" customHeight="1">
      <c r="A11" s="19" t="s">
        <v>228</v>
      </c>
      <c r="B11" s="21" t="s">
        <v>0</v>
      </c>
      <c r="C11" s="46">
        <f>SUMIF(DISTRETTI!A$10:A$107,B11,DISTRETTI!M$10:M$107)</f>
        <v>9374520.31</v>
      </c>
    </row>
    <row r="12" spans="1:3" ht="20.25" customHeight="1">
      <c r="A12" s="19" t="s">
        <v>229</v>
      </c>
      <c r="B12" s="22" t="s">
        <v>1</v>
      </c>
      <c r="C12" s="46">
        <f>SUMIF(DISTRETTI!A$10:A$107,B12,DISTRETTI!M$10:M$107)</f>
        <v>10702751.99</v>
      </c>
    </row>
    <row r="13" spans="1:3" ht="20.25" customHeight="1">
      <c r="A13" s="19" t="s">
        <v>230</v>
      </c>
      <c r="B13" s="22" t="s">
        <v>2</v>
      </c>
      <c r="C13" s="46">
        <f>SUMIF(DISTRETTI!A$10:A$107,B13,DISTRETTI!M$10:M$107)</f>
        <v>5083890.87</v>
      </c>
    </row>
    <row r="14" spans="1:3" ht="20.25" customHeight="1">
      <c r="A14" s="19" t="s">
        <v>231</v>
      </c>
      <c r="B14" s="22" t="s">
        <v>3</v>
      </c>
      <c r="C14" s="46">
        <f>SUMIF(DISTRETTI!A$10:A$107,B14,DISTRETTI!M$10:M$107)</f>
        <v>3457428.05</v>
      </c>
    </row>
    <row r="15" spans="1:3" ht="20.25" customHeight="1">
      <c r="A15" s="19" t="s">
        <v>232</v>
      </c>
      <c r="B15" s="22" t="s">
        <v>4</v>
      </c>
      <c r="C15" s="46">
        <f>SUMIF(DISTRETTI!A$10:A$107,B15,DISTRETTI!M$10:M$107)</f>
        <v>2875106.0500000003</v>
      </c>
    </row>
    <row r="16" spans="1:3" ht="20.25" customHeight="1">
      <c r="A16" s="19" t="s">
        <v>233</v>
      </c>
      <c r="B16" s="22" t="s">
        <v>5</v>
      </c>
      <c r="C16" s="46">
        <f>SUMIF(DISTRETTI!A$10:A$107,B16,DISTRETTI!M$10:M$107)</f>
        <v>1884703.64</v>
      </c>
    </row>
    <row r="17" spans="1:3" ht="20.25" customHeight="1">
      <c r="A17" s="19" t="s">
        <v>234</v>
      </c>
      <c r="B17" s="22" t="s">
        <v>6</v>
      </c>
      <c r="C17" s="46">
        <f>SUMIF(DISTRETTI!A$10:A$107,B17,DISTRETTI!M$10:M$107)</f>
        <v>4190065.2399999998</v>
      </c>
    </row>
    <row r="18" spans="1:3" ht="20.25" customHeight="1">
      <c r="A18" s="19" t="s">
        <v>239</v>
      </c>
      <c r="B18" s="22" t="s">
        <v>7</v>
      </c>
      <c r="C18" s="46">
        <f>SUMIF(DISTRETTI!A$10:A$107,B18,DISTRETTI!M$10:M$107)</f>
        <v>13817321.37</v>
      </c>
    </row>
    <row r="19" spans="1:3" ht="20.25" customHeight="1">
      <c r="A19" s="19" t="s">
        <v>225</v>
      </c>
      <c r="B19" s="22" t="s">
        <v>8</v>
      </c>
      <c r="C19" s="46">
        <f>SUMIF(DISTRETTI!A$10:A$107,B19,DISTRETTI!M$10:M$107)</f>
        <v>8776482.89</v>
      </c>
    </row>
    <row r="20" spans="1:3" ht="20.25" customHeight="1">
      <c r="A20" s="19" t="s">
        <v>226</v>
      </c>
      <c r="B20" s="22" t="s">
        <v>9</v>
      </c>
      <c r="C20" s="46">
        <f>SUMIF(DISTRETTI!A$10:A$107,B20,DISTRETTI!M$10:M$107)</f>
        <v>4925650.36</v>
      </c>
    </row>
    <row r="21" spans="1:3" ht="20.25" customHeight="1">
      <c r="A21" s="19" t="s">
        <v>227</v>
      </c>
      <c r="B21" s="22" t="s">
        <v>10</v>
      </c>
      <c r="C21" s="46">
        <f>SUMIF(DISTRETTI!A$10:A$107,B21,DISTRETTI!M$10:M$107)</f>
        <v>10181919.75</v>
      </c>
    </row>
    <row r="22" spans="1:3" ht="20.25" customHeight="1">
      <c r="A22" s="19" t="s">
        <v>235</v>
      </c>
      <c r="B22" s="22" t="s">
        <v>11</v>
      </c>
      <c r="C22" s="46">
        <f>SUMIF(DISTRETTI!A$10:A$107,B22,DISTRETTI!M$10:M$107)</f>
        <v>4768628.199999999</v>
      </c>
    </row>
    <row r="23" spans="1:3" ht="20.25" customHeight="1">
      <c r="A23" s="19" t="s">
        <v>236</v>
      </c>
      <c r="B23" s="22" t="s">
        <v>12</v>
      </c>
      <c r="C23" s="46">
        <f>SUMIF(DISTRETTI!A$10:A$107,B23,DISTRETTI!M$10:M$107)</f>
        <v>1764492.49</v>
      </c>
    </row>
    <row r="24" spans="1:3" ht="20.25" customHeight="1">
      <c r="A24" s="19" t="s">
        <v>237</v>
      </c>
      <c r="B24" s="22" t="s">
        <v>14</v>
      </c>
      <c r="C24" s="46">
        <f>SUMIF(DISTRETTI!A$10:A$107,B24,DISTRETTI!M$10:M$107)</f>
        <v>7856018.140000001</v>
      </c>
    </row>
    <row r="25" spans="1:3" ht="20.25" customHeight="1">
      <c r="A25" s="19" t="s">
        <v>238</v>
      </c>
      <c r="B25" s="22" t="s">
        <v>13</v>
      </c>
      <c r="C25" s="46">
        <f>SUMIF(DISTRETTI!A$10:A$107,B25,DISTRETTI!M$10:M$107)</f>
        <v>1097900.96</v>
      </c>
    </row>
    <row r="26" spans="1:3" ht="20.25" customHeight="1">
      <c r="A26" s="20" t="s">
        <v>218</v>
      </c>
      <c r="B26" s="23"/>
      <c r="C26" s="47">
        <f>SUM(C11:C25)</f>
        <v>90756880.31</v>
      </c>
    </row>
    <row r="28" ht="12.75">
      <c r="C28" s="18"/>
    </row>
    <row r="30" ht="12.75">
      <c r="C30" s="18"/>
    </row>
  </sheetData>
  <mergeCells count="4">
    <mergeCell ref="A10:B10"/>
    <mergeCell ref="A6:C6"/>
    <mergeCell ref="A7:C7"/>
    <mergeCell ref="A4:C4"/>
  </mergeCells>
  <printOptions horizontalCentered="1"/>
  <pageMargins left="0.3937007874015748" right="0.1968503937007874" top="0.68" bottom="0.984251968503937" header="0.5118110236220472" footer="0.5118110236220472"/>
  <pageSetup horizontalDpi="600" verticalDpi="600" orientation="portrait" paperSize="9" r:id="rId1"/>
  <headerFooter alignWithMargins="0">
    <oddFooter>&amp;C&amp;"Arial,Grassetto"Pagina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Lombardia</dc:creator>
  <cp:keywords/>
  <dc:description/>
  <cp:lastModifiedBy>Regione Lombardia</cp:lastModifiedBy>
  <cp:lastPrinted>2008-11-26T11:58:37Z</cp:lastPrinted>
  <dcterms:created xsi:type="dcterms:W3CDTF">2006-02-06T17:56:48Z</dcterms:created>
  <dcterms:modified xsi:type="dcterms:W3CDTF">2008-12-04T11:52:41Z</dcterms:modified>
  <cp:category/>
  <cp:version/>
  <cp:contentType/>
  <cp:contentStatus/>
</cp:coreProperties>
</file>